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 tabRatio="920"/>
  </bookViews>
  <sheets>
    <sheet name="汇总" sheetId="12" r:id="rId1"/>
  </sheets>
  <calcPr calcId="144525"/>
</workbook>
</file>

<file path=xl/sharedStrings.xml><?xml version="1.0" encoding="utf-8"?>
<sst xmlns="http://schemas.openxmlformats.org/spreadsheetml/2006/main" count="28" uniqueCount="23">
  <si>
    <t>轮台县2023年1月份残疾人两项补贴人数统计表</t>
  </si>
  <si>
    <t>填报单位：轮台县民政局                                                     填报时间：2023年1月6日</t>
  </si>
  <si>
    <t>序号</t>
  </si>
  <si>
    <t>乡镇</t>
  </si>
  <si>
    <t>生活补贴</t>
  </si>
  <si>
    <t>标准/月</t>
  </si>
  <si>
    <t>1月合计</t>
  </si>
  <si>
    <t>护理补贴</t>
  </si>
  <si>
    <t>两项补贴同时享受人数</t>
  </si>
  <si>
    <t>合计</t>
  </si>
  <si>
    <t>总人数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</si>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</sst>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</numFmts>
  <fonts count="30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 applyProtection="0"/>
    <xf numFmtId="0" fontId="20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29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4" fillId="0" borderId="0" xfId="51" applyFont="1" applyBorder="1" applyAlignment="1">
      <alignment horizontal="left" vertical="center"/>
    </xf>
    <xf numFmtId="0" fontId="4" fillId="0" borderId="1" xfId="5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发放表_1" xfId="54"/>
    <cellStyle name="常规 4" xfId="55"/>
    <cellStyle name="常规 11" xfId="56"/>
    <cellStyle name="常规_Sheet1" xfId="57"/>
    <cellStyle name="常规 7" xfId="58"/>
    <cellStyle name="常规 13" xfId="59"/>
    <cellStyle name="常规 2" xfId="60"/>
    <cellStyle name="常规 24" xfId="61"/>
    <cellStyle name="常规 22" xfId="62"/>
    <cellStyle name="常规 23" xfId="6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9" sqref="H9"/>
    </sheetView>
  </sheetViews>
  <sheetFormatPr defaultColWidth="9" defaultRowHeight="20.25"/>
  <cols>
    <col min="1" max="1" width="4.5" style="6" customWidth="1"/>
    <col min="2" max="2" width="13.625" style="6" customWidth="1"/>
    <col min="3" max="3" width="9.375" style="6" customWidth="1"/>
    <col min="4" max="4" width="9.25" style="6" customWidth="1"/>
    <col min="5" max="5" width="11.125" style="6" customWidth="1"/>
    <col min="6" max="6" width="9.75" style="6" customWidth="1"/>
    <col min="7" max="7" width="7.75" style="6" customWidth="1"/>
    <col min="8" max="8" width="11" style="6" customWidth="1"/>
    <col min="9" max="9" width="14.125" style="6" customWidth="1"/>
    <col min="10" max="10" width="8.875" style="6" customWidth="1"/>
    <col min="11" max="11" width="13" style="6" customWidth="1"/>
    <col min="12" max="12" width="11.75" style="6" customWidth="1"/>
    <col min="13" max="254" width="9" style="6"/>
    <col min="255" max="16384" width="9" style="1"/>
  </cols>
  <sheetData>
    <row r="1" s="1" customFormat="1" ht="2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  <c r="N1" s="6"/>
    </row>
    <row r="2" s="2" customFormat="1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2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5</v>
      </c>
      <c r="H3" s="10" t="s">
        <v>6</v>
      </c>
      <c r="I3" s="10" t="s">
        <v>8</v>
      </c>
      <c r="J3" s="10" t="s">
        <v>5</v>
      </c>
      <c r="K3" s="10" t="s">
        <v>6</v>
      </c>
      <c r="L3" s="10" t="s">
        <v>9</v>
      </c>
      <c r="M3" s="15" t="s">
        <v>10</v>
      </c>
    </row>
    <row r="4" s="4" customFormat="1" ht="24" customHeight="1" spans="1:14">
      <c r="A4" s="13">
        <v>1</v>
      </c>
      <c r="B4" s="13" t="s">
        <v>11</v>
      </c>
      <c r="C4" s="13">
        <v>14</v>
      </c>
      <c r="D4" s="13">
        <v>110</v>
      </c>
      <c r="E4" s="13">
        <f t="shared" ref="E4:E14" si="0">C4*110</f>
        <v>1540</v>
      </c>
      <c r="F4" s="13">
        <v>56</v>
      </c>
      <c r="G4" s="13">
        <v>110</v>
      </c>
      <c r="H4" s="14">
        <f t="shared" ref="H4:H14" si="1">F4*110</f>
        <v>6160</v>
      </c>
      <c r="I4" s="13">
        <v>14</v>
      </c>
      <c r="J4" s="13">
        <v>220</v>
      </c>
      <c r="K4" s="13">
        <f t="shared" ref="K4:K14" si="2">I4*220</f>
        <v>3080</v>
      </c>
      <c r="L4" s="13">
        <f t="shared" ref="L4:L14" si="3">SUM(E4,H4,K4)</f>
        <v>10780</v>
      </c>
      <c r="M4" s="15">
        <f t="shared" ref="M4:M14" si="4">SUM(C4,F4,I4)</f>
        <v>84</v>
      </c>
      <c r="N4" s="3"/>
    </row>
    <row r="5" s="4" customFormat="1" ht="24" customHeight="1" spans="1:14">
      <c r="A5" s="15">
        <v>2</v>
      </c>
      <c r="B5" s="15" t="s">
        <v>12</v>
      </c>
      <c r="C5" s="16">
        <v>28</v>
      </c>
      <c r="D5" s="16">
        <v>110</v>
      </c>
      <c r="E5" s="13">
        <f t="shared" si="0"/>
        <v>3080</v>
      </c>
      <c r="F5" s="16">
        <v>80</v>
      </c>
      <c r="G5" s="16">
        <v>110</v>
      </c>
      <c r="H5" s="14">
        <f t="shared" si="1"/>
        <v>8800</v>
      </c>
      <c r="I5" s="16">
        <v>47</v>
      </c>
      <c r="J5" s="16">
        <v>220</v>
      </c>
      <c r="K5" s="13">
        <f t="shared" si="2"/>
        <v>10340</v>
      </c>
      <c r="L5" s="13">
        <f t="shared" si="3"/>
        <v>22220</v>
      </c>
      <c r="M5" s="15">
        <f t="shared" si="4"/>
        <v>155</v>
      </c>
      <c r="N5" s="3"/>
    </row>
    <row r="6" s="4" customFormat="1" ht="24" customHeight="1" spans="1:14">
      <c r="A6" s="13">
        <v>3</v>
      </c>
      <c r="B6" s="13" t="s">
        <v>13</v>
      </c>
      <c r="C6" s="13">
        <v>70</v>
      </c>
      <c r="D6" s="13">
        <v>110</v>
      </c>
      <c r="E6" s="13">
        <f t="shared" si="0"/>
        <v>7700</v>
      </c>
      <c r="F6" s="13">
        <v>97</v>
      </c>
      <c r="G6" s="13">
        <v>110</v>
      </c>
      <c r="H6" s="14">
        <f t="shared" si="1"/>
        <v>10670</v>
      </c>
      <c r="I6" s="13">
        <v>91</v>
      </c>
      <c r="J6" s="13">
        <v>220</v>
      </c>
      <c r="K6" s="13">
        <f t="shared" si="2"/>
        <v>20020</v>
      </c>
      <c r="L6" s="13">
        <f t="shared" si="3"/>
        <v>38390</v>
      </c>
      <c r="M6" s="15">
        <f t="shared" si="4"/>
        <v>258</v>
      </c>
      <c r="N6" s="3"/>
    </row>
    <row r="7" s="4" customFormat="1" ht="24" customHeight="1" spans="1:14">
      <c r="A7" s="13">
        <v>4</v>
      </c>
      <c r="B7" s="17" t="s">
        <v>14</v>
      </c>
      <c r="C7" s="18">
        <v>74</v>
      </c>
      <c r="D7" s="13">
        <v>110</v>
      </c>
      <c r="E7" s="13">
        <f t="shared" si="0"/>
        <v>8140</v>
      </c>
      <c r="F7" s="15">
        <v>123</v>
      </c>
      <c r="G7" s="13">
        <v>110</v>
      </c>
      <c r="H7" s="14">
        <f t="shared" si="1"/>
        <v>13530</v>
      </c>
      <c r="I7" s="18">
        <v>143</v>
      </c>
      <c r="J7" s="13">
        <v>220</v>
      </c>
      <c r="K7" s="13">
        <f t="shared" si="2"/>
        <v>31460</v>
      </c>
      <c r="L7" s="13">
        <f t="shared" si="3"/>
        <v>53130</v>
      </c>
      <c r="M7" s="15">
        <f t="shared" si="4"/>
        <v>340</v>
      </c>
      <c r="N7" s="3"/>
    </row>
    <row r="8" s="4" customFormat="1" ht="24" customHeight="1" spans="1:14">
      <c r="A8" s="15">
        <v>5</v>
      </c>
      <c r="B8" s="15" t="s">
        <v>15</v>
      </c>
      <c r="C8" s="13">
        <v>43</v>
      </c>
      <c r="D8" s="13">
        <v>110</v>
      </c>
      <c r="E8" s="13">
        <f t="shared" si="0"/>
        <v>4730</v>
      </c>
      <c r="F8" s="13">
        <v>173</v>
      </c>
      <c r="G8" s="13">
        <v>110</v>
      </c>
      <c r="H8" s="14">
        <f t="shared" si="1"/>
        <v>19030</v>
      </c>
      <c r="I8" s="13">
        <v>75</v>
      </c>
      <c r="J8" s="13">
        <v>220</v>
      </c>
      <c r="K8" s="13">
        <f t="shared" si="2"/>
        <v>16500</v>
      </c>
      <c r="L8" s="13">
        <f t="shared" si="3"/>
        <v>40260</v>
      </c>
      <c r="M8" s="15">
        <f t="shared" si="4"/>
        <v>291</v>
      </c>
      <c r="N8" s="3"/>
    </row>
    <row r="9" s="3" customFormat="1" ht="24" customHeight="1" spans="1:13">
      <c r="A9" s="17">
        <v>6</v>
      </c>
      <c r="B9" s="18" t="s">
        <v>16</v>
      </c>
      <c r="C9" s="18">
        <v>13</v>
      </c>
      <c r="D9" s="18">
        <v>110</v>
      </c>
      <c r="E9" s="13">
        <f t="shared" si="0"/>
        <v>1430</v>
      </c>
      <c r="F9" s="18">
        <v>50</v>
      </c>
      <c r="G9" s="18">
        <v>110</v>
      </c>
      <c r="H9" s="14">
        <f t="shared" si="1"/>
        <v>5500</v>
      </c>
      <c r="I9" s="18">
        <v>29</v>
      </c>
      <c r="J9" s="18">
        <v>220</v>
      </c>
      <c r="K9" s="13">
        <f t="shared" si="2"/>
        <v>6380</v>
      </c>
      <c r="L9" s="13">
        <f t="shared" si="3"/>
        <v>13310</v>
      </c>
      <c r="M9" s="15">
        <f t="shared" si="4"/>
        <v>92</v>
      </c>
    </row>
    <row r="10" s="4" customFormat="1" ht="24" customHeight="1" spans="1:14">
      <c r="A10" s="13">
        <v>7</v>
      </c>
      <c r="B10" s="13" t="s">
        <v>17</v>
      </c>
      <c r="C10" s="13">
        <v>14</v>
      </c>
      <c r="D10" s="13">
        <v>110</v>
      </c>
      <c r="E10" s="13">
        <f t="shared" si="0"/>
        <v>1540</v>
      </c>
      <c r="F10" s="13">
        <v>71</v>
      </c>
      <c r="G10" s="13">
        <v>110</v>
      </c>
      <c r="H10" s="14">
        <f t="shared" si="1"/>
        <v>7810</v>
      </c>
      <c r="I10" s="13">
        <v>39</v>
      </c>
      <c r="J10" s="13">
        <v>220</v>
      </c>
      <c r="K10" s="13">
        <f t="shared" si="2"/>
        <v>8580</v>
      </c>
      <c r="L10" s="13">
        <f t="shared" si="3"/>
        <v>17930</v>
      </c>
      <c r="M10" s="15">
        <f t="shared" si="4"/>
        <v>124</v>
      </c>
      <c r="N10" s="3"/>
    </row>
    <row r="11" s="5" customFormat="1" ht="24" customHeight="1" spans="1:14">
      <c r="A11" s="19">
        <v>8</v>
      </c>
      <c r="B11" s="19" t="s">
        <v>18</v>
      </c>
      <c r="C11" s="19">
        <v>75</v>
      </c>
      <c r="D11" s="19">
        <v>110</v>
      </c>
      <c r="E11" s="13">
        <f t="shared" si="0"/>
        <v>8250</v>
      </c>
      <c r="F11" s="19">
        <v>134</v>
      </c>
      <c r="G11" s="19">
        <v>110</v>
      </c>
      <c r="H11" s="14">
        <f t="shared" si="1"/>
        <v>14740</v>
      </c>
      <c r="I11" s="19">
        <v>124</v>
      </c>
      <c r="J11" s="19">
        <v>220</v>
      </c>
      <c r="K11" s="13">
        <f t="shared" si="2"/>
        <v>27280</v>
      </c>
      <c r="L11" s="13">
        <f t="shared" si="3"/>
        <v>50270</v>
      </c>
      <c r="M11" s="15">
        <f t="shared" si="4"/>
        <v>333</v>
      </c>
      <c r="N11" s="22" t="s">
        <v>19</v>
      </c>
    </row>
    <row r="12" s="4" customFormat="1" ht="24" customHeight="1" spans="1:13">
      <c r="A12" s="13">
        <v>9</v>
      </c>
      <c r="B12" s="13" t="s">
        <v>20</v>
      </c>
      <c r="C12" s="13">
        <v>76</v>
      </c>
      <c r="D12" s="13">
        <v>110</v>
      </c>
      <c r="E12" s="13">
        <f t="shared" si="0"/>
        <v>8360</v>
      </c>
      <c r="F12" s="13">
        <v>140</v>
      </c>
      <c r="G12" s="13">
        <v>110</v>
      </c>
      <c r="H12" s="14">
        <f t="shared" si="1"/>
        <v>15400</v>
      </c>
      <c r="I12" s="13">
        <v>95</v>
      </c>
      <c r="J12" s="13">
        <v>220</v>
      </c>
      <c r="K12" s="13">
        <f t="shared" si="2"/>
        <v>20900</v>
      </c>
      <c r="L12" s="13">
        <f t="shared" si="3"/>
        <v>44660</v>
      </c>
      <c r="M12" s="15">
        <f t="shared" si="4"/>
        <v>311</v>
      </c>
    </row>
    <row r="13" s="4" customFormat="1" ht="24" customHeight="1" spans="1:14">
      <c r="A13" s="15">
        <v>10</v>
      </c>
      <c r="B13" s="15" t="s">
        <v>21</v>
      </c>
      <c r="C13" s="13">
        <v>14</v>
      </c>
      <c r="D13" s="13">
        <v>110</v>
      </c>
      <c r="E13" s="13">
        <f t="shared" si="0"/>
        <v>1540</v>
      </c>
      <c r="F13" s="13">
        <v>227</v>
      </c>
      <c r="G13" s="13">
        <v>110</v>
      </c>
      <c r="H13" s="14">
        <f t="shared" si="1"/>
        <v>24970</v>
      </c>
      <c r="I13" s="13">
        <v>29</v>
      </c>
      <c r="J13" s="13">
        <v>220</v>
      </c>
      <c r="K13" s="13">
        <f t="shared" si="2"/>
        <v>6380</v>
      </c>
      <c r="L13" s="13">
        <f t="shared" si="3"/>
        <v>32890</v>
      </c>
      <c r="M13" s="15">
        <f t="shared" si="4"/>
        <v>270</v>
      </c>
      <c r="N13" s="3"/>
    </row>
    <row r="14" s="4" customFormat="1" ht="24" customHeight="1" spans="1:14">
      <c r="A14" s="15">
        <v>11</v>
      </c>
      <c r="B14" s="15" t="s">
        <v>22</v>
      </c>
      <c r="C14" s="13">
        <v>4</v>
      </c>
      <c r="D14" s="13">
        <v>110</v>
      </c>
      <c r="E14" s="13">
        <f t="shared" si="0"/>
        <v>440</v>
      </c>
      <c r="F14" s="13">
        <v>44</v>
      </c>
      <c r="G14" s="13">
        <v>110</v>
      </c>
      <c r="H14" s="14">
        <f t="shared" si="1"/>
        <v>4840</v>
      </c>
      <c r="I14" s="13">
        <v>8</v>
      </c>
      <c r="J14" s="13">
        <v>220</v>
      </c>
      <c r="K14" s="13">
        <f t="shared" si="2"/>
        <v>1760</v>
      </c>
      <c r="L14" s="13">
        <f t="shared" si="3"/>
        <v>7040</v>
      </c>
      <c r="M14" s="15">
        <f t="shared" si="4"/>
        <v>56</v>
      </c>
      <c r="N14" s="3"/>
    </row>
    <row r="15" s="4" customFormat="1" ht="24" customHeight="1" spans="1:14">
      <c r="A15" s="15"/>
      <c r="B15" s="15" t="s">
        <v>9</v>
      </c>
      <c r="C15" s="15">
        <f t="shared" ref="C15:F15" si="5">SUM(C4:C14)</f>
        <v>425</v>
      </c>
      <c r="D15" s="15"/>
      <c r="E15" s="15">
        <f t="shared" si="5"/>
        <v>46750</v>
      </c>
      <c r="F15" s="15">
        <f t="shared" si="5"/>
        <v>1195</v>
      </c>
      <c r="G15" s="15"/>
      <c r="H15" s="15">
        <f t="shared" ref="H15:M15" si="6">SUM(H4:H14)</f>
        <v>131450</v>
      </c>
      <c r="I15" s="15">
        <f t="shared" si="6"/>
        <v>694</v>
      </c>
      <c r="J15" s="15"/>
      <c r="K15" s="15">
        <f t="shared" si="6"/>
        <v>152680</v>
      </c>
      <c r="L15" s="15">
        <f t="shared" si="6"/>
        <v>330880</v>
      </c>
      <c r="M15" s="15">
        <f t="shared" si="6"/>
        <v>2314</v>
      </c>
      <c r="N15" s="3"/>
    </row>
    <row r="16" s="4" customFormat="1" ht="23" customHeight="1" spans="1:1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M16" s="15"/>
      <c r="N16" s="3"/>
    </row>
  </sheetData>
  <mergeCells count="3">
    <mergeCell ref="A1:L1"/>
    <mergeCell ref="A2:L2"/>
    <mergeCell ref="A16:L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Administrator</cp:lastModifiedBy>
  <dcterms:created xsi:type="dcterms:W3CDTF">2021-08-02T13:26:00Z</dcterms:created>
  <dcterms:modified xsi:type="dcterms:W3CDTF">2021-08-31T09:33:00Z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