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<sst xmlns="http://schemas.openxmlformats.org/spreadsheetml/2006/main" count="28" uniqueCount="23">
  <si>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轮台县2023年2月份残疾人两项补贴人数统计表</t>
  </si>
  <si>
    <t>填报单位：轮台县民政局                                                     填报时间：2023年2月6日</t>
  </si>
  <si>
    <t>序号</t>
  </si>
  <si>
    <t>乡镇</t>
  </si>
  <si>
    <t>生活补贴</t>
  </si>
  <si>
    <t>标准/月</t>
  </si>
  <si>
    <t>1月合计</t>
  </si>
  <si>
    <t>护理补贴</t>
  </si>
  <si>
    <t>两项补贴同时享受人数</t>
  </si>
  <si>
    <t>合计</t>
  </si>
  <si>
    <t>总人数</t>
  </si>
  <si>
    <t>野云沟乡</t>
  </si>
  <si>
    <t>策大雅乡</t>
  </si>
  <si>
    <t>阳霞镇</t>
  </si>
  <si>
    <t>铁热克巴扎乡</t>
  </si>
  <si>
    <t>群巴克镇</t>
  </si>
  <si>
    <t>塔尔拉克乡</t>
  </si>
  <si>
    <t>阿克萨来乡</t>
  </si>
  <si>
    <t>轮台镇</t>
  </si>
  <si>
    <t xml:space="preserve"> </t>
  </si>
  <si>
    <t>哈尔巴克乡</t>
  </si>
  <si>
    <t>社区管委会</t>
  </si>
  <si>
    <t>草湖乡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</si>
</sst>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5" fillId="0" borderId="9" xfId="61" applyFont="1" applyBorder="1" applyAlignment="1">
      <alignment horizontal="center" vertical="center" wrapText="1"/>
      <protection/>
    </xf>
    <xf numFmtId="176" fontId="5" fillId="0" borderId="9" xfId="61" applyNumberFormat="1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34" borderId="9" xfId="6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61" applyFont="1" applyFill="1" applyBorder="1" applyAlignment="1">
      <alignment horizontal="center" vertical="center" wrapText="1"/>
      <protection/>
    </xf>
    <xf numFmtId="0" fontId="0" fillId="0" borderId="9" xfId="61" applyFont="1" applyFill="1" applyBorder="1" applyAlignment="1">
      <alignment horizontal="center" vertical="center"/>
      <protection/>
    </xf>
    <xf numFmtId="176" fontId="0" fillId="0" borderId="9" xfId="61" applyNumberFormat="1" applyFont="1" applyFill="1" applyBorder="1" applyAlignment="1">
      <alignment horizontal="center" vertical="center"/>
      <protection/>
    </xf>
    <xf numFmtId="0" fontId="0" fillId="33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SheetLayoutView="100" workbookViewId="0" topLeftCell="A1">
      <selection activeCell="J17" sqref="J17"/>
    </sheetView>
  </sheetViews>
  <sheetFormatPr defaultColWidth="9.00390625" defaultRowHeight="14.25"/>
  <cols>
    <col min="1" max="1" width="4.50390625" style="6" customWidth="1"/>
    <col min="2" max="2" width="13.625" style="6" customWidth="1"/>
    <col min="3" max="3" width="7.125" style="6" customWidth="1"/>
    <col min="4" max="4" width="9.25390625" style="6" customWidth="1"/>
    <col min="5" max="5" width="10.00390625" style="6" customWidth="1"/>
    <col min="6" max="6" width="9.75390625" style="6" customWidth="1"/>
    <col min="7" max="7" width="7.75390625" style="6" customWidth="1"/>
    <col min="8" max="8" width="9.625" style="6" customWidth="1"/>
    <col min="9" max="9" width="9.875" style="6" customWidth="1"/>
    <col min="10" max="10" width="8.125" style="6" customWidth="1"/>
    <col min="11" max="11" width="11.25390625" style="6" customWidth="1"/>
    <col min="12" max="12" width="11.75390625" style="6" customWidth="1"/>
    <col min="13" max="254" width="9.00390625" style="6" customWidth="1"/>
    <col min="255" max="16384" width="9.00390625" style="1" customWidth="1"/>
  </cols>
  <sheetData>
    <row r="1" spans="1:14" s="1" customFormat="1" ht="28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</row>
    <row r="2" spans="1:12" s="2" customFormat="1" ht="3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3" s="3" customFormat="1" ht="42" customHeight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5</v>
      </c>
      <c r="H3" s="10" t="s">
        <v>6</v>
      </c>
      <c r="I3" s="10" t="s">
        <v>8</v>
      </c>
      <c r="J3" s="10" t="s">
        <v>5</v>
      </c>
      <c r="K3" s="10" t="s">
        <v>6</v>
      </c>
      <c r="L3" s="10" t="s">
        <v>9</v>
      </c>
      <c r="M3" s="15" t="s">
        <v>10</v>
      </c>
    </row>
    <row r="4" spans="1:14" s="4" customFormat="1" ht="24" customHeight="1">
      <c r="A4" s="13">
        <v>1</v>
      </c>
      <c r="B4" s="13" t="s">
        <v>11</v>
      </c>
      <c r="C4" s="13">
        <v>14</v>
      </c>
      <c r="D4" s="13">
        <v>110</v>
      </c>
      <c r="E4" s="13">
        <f aca="true" t="shared" si="0" ref="E4:E14">C4*110</f>
        <v>1540</v>
      </c>
      <c r="F4" s="13">
        <v>56</v>
      </c>
      <c r="G4" s="13">
        <v>110</v>
      </c>
      <c r="H4" s="14">
        <f aca="true" t="shared" si="1" ref="H4:H14">F4*110</f>
        <v>6160</v>
      </c>
      <c r="I4" s="13">
        <v>13</v>
      </c>
      <c r="J4" s="13">
        <v>220</v>
      </c>
      <c r="K4" s="13">
        <f aca="true" t="shared" si="2" ref="K4:K14">I4*220</f>
        <v>2860</v>
      </c>
      <c r="L4" s="13">
        <f aca="true" t="shared" si="3" ref="L4:L14">SUM(E4,H4,K4)</f>
        <v>10560</v>
      </c>
      <c r="M4" s="15">
        <f aca="true" t="shared" si="4" ref="M4:M14">SUM(C4,F4,I4)</f>
        <v>83</v>
      </c>
      <c r="N4" s="3"/>
    </row>
    <row r="5" spans="1:14" s="4" customFormat="1" ht="24" customHeight="1">
      <c r="A5" s="15">
        <v>2</v>
      </c>
      <c r="B5" s="15" t="s">
        <v>12</v>
      </c>
      <c r="C5" s="16">
        <v>28</v>
      </c>
      <c r="D5" s="16">
        <v>110</v>
      </c>
      <c r="E5" s="13">
        <f t="shared" si="0"/>
        <v>3080</v>
      </c>
      <c r="F5" s="16">
        <v>83</v>
      </c>
      <c r="G5" s="16">
        <v>110</v>
      </c>
      <c r="H5" s="14">
        <f t="shared" si="1"/>
        <v>9130</v>
      </c>
      <c r="I5" s="16">
        <v>48</v>
      </c>
      <c r="J5" s="16">
        <v>220</v>
      </c>
      <c r="K5" s="13">
        <f t="shared" si="2"/>
        <v>10560</v>
      </c>
      <c r="L5" s="13">
        <f t="shared" si="3"/>
        <v>22770</v>
      </c>
      <c r="M5" s="15">
        <f t="shared" si="4"/>
        <v>159</v>
      </c>
      <c r="N5" s="3"/>
    </row>
    <row r="6" spans="1:14" s="4" customFormat="1" ht="24" customHeight="1">
      <c r="A6" s="13">
        <v>3</v>
      </c>
      <c r="B6" s="13" t="s">
        <v>13</v>
      </c>
      <c r="C6" s="13">
        <v>68</v>
      </c>
      <c r="D6" s="13">
        <v>110</v>
      </c>
      <c r="E6" s="13">
        <f t="shared" si="0"/>
        <v>7480</v>
      </c>
      <c r="F6" s="13">
        <v>98</v>
      </c>
      <c r="G6" s="13">
        <v>110</v>
      </c>
      <c r="H6" s="14">
        <f t="shared" si="1"/>
        <v>10780</v>
      </c>
      <c r="I6" s="13">
        <v>91</v>
      </c>
      <c r="J6" s="13">
        <v>220</v>
      </c>
      <c r="K6" s="13">
        <f t="shared" si="2"/>
        <v>20020</v>
      </c>
      <c r="L6" s="13">
        <f t="shared" si="3"/>
        <v>38280</v>
      </c>
      <c r="M6" s="15">
        <f t="shared" si="4"/>
        <v>257</v>
      </c>
      <c r="N6" s="3"/>
    </row>
    <row r="7" spans="1:14" s="4" customFormat="1" ht="24" customHeight="1">
      <c r="A7" s="13">
        <v>4</v>
      </c>
      <c r="B7" s="17" t="s">
        <v>14</v>
      </c>
      <c r="C7" s="18">
        <v>75</v>
      </c>
      <c r="D7" s="13">
        <v>110</v>
      </c>
      <c r="E7" s="13">
        <f t="shared" si="0"/>
        <v>8250</v>
      </c>
      <c r="F7" s="15">
        <v>121</v>
      </c>
      <c r="G7" s="13">
        <v>110</v>
      </c>
      <c r="H7" s="14">
        <f t="shared" si="1"/>
        <v>13310</v>
      </c>
      <c r="I7" s="18">
        <v>143</v>
      </c>
      <c r="J7" s="13">
        <v>220</v>
      </c>
      <c r="K7" s="13">
        <f t="shared" si="2"/>
        <v>31460</v>
      </c>
      <c r="L7" s="13">
        <f t="shared" si="3"/>
        <v>53020</v>
      </c>
      <c r="M7" s="15">
        <f t="shared" si="4"/>
        <v>339</v>
      </c>
      <c r="N7" s="3"/>
    </row>
    <row r="8" spans="1:14" s="4" customFormat="1" ht="24" customHeight="1">
      <c r="A8" s="15">
        <v>5</v>
      </c>
      <c r="B8" s="15" t="s">
        <v>15</v>
      </c>
      <c r="C8" s="13">
        <v>43</v>
      </c>
      <c r="D8" s="13">
        <v>110</v>
      </c>
      <c r="E8" s="13">
        <f t="shared" si="0"/>
        <v>4730</v>
      </c>
      <c r="F8" s="13">
        <v>174</v>
      </c>
      <c r="G8" s="13">
        <v>110</v>
      </c>
      <c r="H8" s="14">
        <f t="shared" si="1"/>
        <v>19140</v>
      </c>
      <c r="I8" s="13">
        <v>75</v>
      </c>
      <c r="J8" s="13">
        <v>220</v>
      </c>
      <c r="K8" s="13">
        <f t="shared" si="2"/>
        <v>16500</v>
      </c>
      <c r="L8" s="13">
        <f t="shared" si="3"/>
        <v>40370</v>
      </c>
      <c r="M8" s="15">
        <f t="shared" si="4"/>
        <v>292</v>
      </c>
      <c r="N8" s="3"/>
    </row>
    <row r="9" spans="1:13" s="3" customFormat="1" ht="24" customHeight="1">
      <c r="A9" s="17">
        <v>6</v>
      </c>
      <c r="B9" s="18" t="s">
        <v>16</v>
      </c>
      <c r="C9" s="18">
        <v>13</v>
      </c>
      <c r="D9" s="18">
        <v>110</v>
      </c>
      <c r="E9" s="13">
        <f t="shared" si="0"/>
        <v>1430</v>
      </c>
      <c r="F9" s="18">
        <v>48</v>
      </c>
      <c r="G9" s="18">
        <v>110</v>
      </c>
      <c r="H9" s="14">
        <f t="shared" si="1"/>
        <v>5280</v>
      </c>
      <c r="I9" s="18">
        <v>29</v>
      </c>
      <c r="J9" s="18">
        <v>220</v>
      </c>
      <c r="K9" s="13">
        <f t="shared" si="2"/>
        <v>6380</v>
      </c>
      <c r="L9" s="13">
        <f t="shared" si="3"/>
        <v>13090</v>
      </c>
      <c r="M9" s="15">
        <f t="shared" si="4"/>
        <v>90</v>
      </c>
    </row>
    <row r="10" spans="1:14" s="4" customFormat="1" ht="24" customHeight="1">
      <c r="A10" s="13">
        <v>7</v>
      </c>
      <c r="B10" s="13" t="s">
        <v>17</v>
      </c>
      <c r="C10" s="13">
        <v>12</v>
      </c>
      <c r="D10" s="13">
        <v>110</v>
      </c>
      <c r="E10" s="13">
        <f t="shared" si="0"/>
        <v>1320</v>
      </c>
      <c r="F10" s="13">
        <v>70</v>
      </c>
      <c r="G10" s="13">
        <v>110</v>
      </c>
      <c r="H10" s="14">
        <f t="shared" si="1"/>
        <v>7700</v>
      </c>
      <c r="I10" s="13">
        <v>39</v>
      </c>
      <c r="J10" s="13">
        <v>220</v>
      </c>
      <c r="K10" s="13">
        <f t="shared" si="2"/>
        <v>8580</v>
      </c>
      <c r="L10" s="13">
        <f t="shared" si="3"/>
        <v>17600</v>
      </c>
      <c r="M10" s="15">
        <f t="shared" si="4"/>
        <v>121</v>
      </c>
      <c r="N10" s="3"/>
    </row>
    <row r="11" spans="1:14" s="5" customFormat="1" ht="24" customHeight="1">
      <c r="A11" s="19">
        <v>8</v>
      </c>
      <c r="B11" s="19" t="s">
        <v>18</v>
      </c>
      <c r="C11" s="19">
        <v>71</v>
      </c>
      <c r="D11" s="19">
        <v>110</v>
      </c>
      <c r="E11" s="13">
        <f t="shared" si="0"/>
        <v>7810</v>
      </c>
      <c r="F11" s="19">
        <v>133</v>
      </c>
      <c r="G11" s="19">
        <v>110</v>
      </c>
      <c r="H11" s="14">
        <f t="shared" si="1"/>
        <v>14630</v>
      </c>
      <c r="I11" s="19">
        <v>122</v>
      </c>
      <c r="J11" s="19">
        <v>220</v>
      </c>
      <c r="K11" s="13">
        <f t="shared" si="2"/>
        <v>26840</v>
      </c>
      <c r="L11" s="13">
        <f t="shared" si="3"/>
        <v>49280</v>
      </c>
      <c r="M11" s="15">
        <f t="shared" si="4"/>
        <v>326</v>
      </c>
      <c r="N11" s="22" t="s">
        <v>19</v>
      </c>
    </row>
    <row r="12" spans="1:13" s="4" customFormat="1" ht="24" customHeight="1">
      <c r="A12" s="13">
        <v>9</v>
      </c>
      <c r="B12" s="13" t="s">
        <v>20</v>
      </c>
      <c r="C12" s="13">
        <v>74</v>
      </c>
      <c r="D12" s="13">
        <v>110</v>
      </c>
      <c r="E12" s="13">
        <f t="shared" si="0"/>
        <v>8140</v>
      </c>
      <c r="F12" s="13">
        <v>140</v>
      </c>
      <c r="G12" s="13">
        <v>110</v>
      </c>
      <c r="H12" s="14">
        <f t="shared" si="1"/>
        <v>15400</v>
      </c>
      <c r="I12" s="13">
        <v>94</v>
      </c>
      <c r="J12" s="13">
        <v>220</v>
      </c>
      <c r="K12" s="13">
        <f t="shared" si="2"/>
        <v>20680</v>
      </c>
      <c r="L12" s="13">
        <f t="shared" si="3"/>
        <v>44220</v>
      </c>
      <c r="M12" s="15">
        <f t="shared" si="4"/>
        <v>308</v>
      </c>
    </row>
    <row r="13" spans="1:14" s="4" customFormat="1" ht="24" customHeight="1">
      <c r="A13" s="15">
        <v>10</v>
      </c>
      <c r="B13" s="15" t="s">
        <v>21</v>
      </c>
      <c r="C13" s="13">
        <v>14</v>
      </c>
      <c r="D13" s="13">
        <v>110</v>
      </c>
      <c r="E13" s="13">
        <f t="shared" si="0"/>
        <v>1540</v>
      </c>
      <c r="F13" s="13">
        <v>222</v>
      </c>
      <c r="G13" s="13">
        <v>110</v>
      </c>
      <c r="H13" s="14">
        <f t="shared" si="1"/>
        <v>24420</v>
      </c>
      <c r="I13" s="13">
        <v>29</v>
      </c>
      <c r="J13" s="13">
        <v>220</v>
      </c>
      <c r="K13" s="13">
        <f t="shared" si="2"/>
        <v>6380</v>
      </c>
      <c r="L13" s="13">
        <f t="shared" si="3"/>
        <v>32340</v>
      </c>
      <c r="M13" s="15">
        <f t="shared" si="4"/>
        <v>265</v>
      </c>
      <c r="N13" s="3"/>
    </row>
    <row r="14" spans="1:14" s="4" customFormat="1" ht="24" customHeight="1">
      <c r="A14" s="15">
        <v>11</v>
      </c>
      <c r="B14" s="15" t="s">
        <v>22</v>
      </c>
      <c r="C14" s="13">
        <v>4</v>
      </c>
      <c r="D14" s="13">
        <v>110</v>
      </c>
      <c r="E14" s="13">
        <f t="shared" si="0"/>
        <v>440</v>
      </c>
      <c r="F14" s="13">
        <v>43</v>
      </c>
      <c r="G14" s="13">
        <v>110</v>
      </c>
      <c r="H14" s="14">
        <f t="shared" si="1"/>
        <v>4730</v>
      </c>
      <c r="I14" s="13">
        <v>8</v>
      </c>
      <c r="J14" s="13">
        <v>220</v>
      </c>
      <c r="K14" s="13">
        <f t="shared" si="2"/>
        <v>1760</v>
      </c>
      <c r="L14" s="13">
        <f t="shared" si="3"/>
        <v>6930</v>
      </c>
      <c r="M14" s="15">
        <f t="shared" si="4"/>
        <v>55</v>
      </c>
      <c r="N14" s="3"/>
    </row>
    <row r="15" spans="1:14" s="4" customFormat="1" ht="24" customHeight="1">
      <c r="A15" s="15"/>
      <c r="B15" s="15" t="s">
        <v>9</v>
      </c>
      <c r="C15" s="15">
        <f aca="true" t="shared" si="5" ref="C15:F15">SUM(C4:C14)</f>
        <v>416</v>
      </c>
      <c r="D15" s="15"/>
      <c r="E15" s="15">
        <f t="shared" si="5"/>
        <v>45760</v>
      </c>
      <c r="F15" s="15">
        <f t="shared" si="5"/>
        <v>1188</v>
      </c>
      <c r="G15" s="15"/>
      <c r="H15" s="15">
        <f aca="true" t="shared" si="6" ref="H15:M15">SUM(H4:H14)</f>
        <v>130680</v>
      </c>
      <c r="I15" s="15">
        <f t="shared" si="6"/>
        <v>691</v>
      </c>
      <c r="J15" s="15"/>
      <c r="K15" s="15">
        <f t="shared" si="6"/>
        <v>152020</v>
      </c>
      <c r="L15" s="15">
        <f t="shared" si="6"/>
        <v>328460</v>
      </c>
      <c r="M15" s="15">
        <f t="shared" si="6"/>
        <v>2295</v>
      </c>
      <c r="N15" s="3"/>
    </row>
    <row r="16" spans="1:14" s="4" customFormat="1" ht="22.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3"/>
      <c r="M16" s="15"/>
      <c r="N16" s="3"/>
    </row>
  </sheetData>
  <sheetProtection/>
  <mergeCells count="3">
    <mergeCell ref="A1:M1"/>
    <mergeCell ref="A2:L2"/>
    <mergeCell ref="A16:L16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951</dc:creator>
  <cp:keywords/>
  <dc:description/>
  <cp:lastModifiedBy>Administrator</cp:lastModifiedBy>
  <dcterms:created xsi:type="dcterms:W3CDTF">2021-09-02T07:13:43Z</dcterms:created>
  <dcterms:modified xsi:type="dcterms:W3CDTF">2021-09-02T13:11:53Z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