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/>
  </bookViews>
  <sheets>
    <sheet name="统计表" sheetId="1" r:id="rId1"/>
  </sheets>
  <calcPr calcId="144525"/>
</workbook>
</file>

<file path=xl/sharedStrings.xml><?xml version="1.0" encoding="utf-8"?>
<sst xmlns="http://schemas.openxmlformats.org/spreadsheetml/2006/main" count="28" uniqueCount="23">
  <si>
    <t>轮台县2023年3月份残疾人两项补贴人数统计表</t>
  </si>
  <si>
    <t>填报单位：轮台县民政局                                                     填报时间：2023年3月6日</t>
  </si>
  <si>
    <t>序号</t>
  </si>
  <si>
    <t>乡镇</t>
  </si>
  <si>
    <t>生活补贴</t>
  </si>
  <si>
    <t>标准/月</t>
  </si>
  <si>
    <t>1月合计</t>
  </si>
  <si>
    <t>护理补贴</t>
  </si>
  <si>
    <t>两项补贴同时享受人数</t>
  </si>
  <si>
    <t>合计</t>
  </si>
  <si>
    <t>总人数</t>
  </si>
  <si>
    <t>野云沟乡</t>
  </si>
  <si>
    <t>策大雅乡</t>
  </si>
  <si>
    <t>阳霞镇</t>
  </si>
  <si>
    <t>铁热克巴扎乡</t>
  </si>
  <si>
    <t>群巴克镇</t>
  </si>
  <si>
    <t>塔尔拉克乡</t>
  </si>
  <si>
    <t>阿克萨来乡</t>
  </si>
  <si>
    <t>轮台镇</t>
  </si>
  <si>
    <t xml:space="preserve"> </t>
  </si>
  <si>
    <t>哈尔巴克乡</t>
  </si>
  <si>
    <t>社区管委会</t>
  </si>
  <si>
    <t>草湖乡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</si>
</sst>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;[Red]0"/>
  </numFmts>
  <fonts count="28">
    <font>
      <sz val="12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4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47" applyFont="1" applyAlignment="1">
      <alignment horizontal="center" vertical="center"/>
    </xf>
    <xf numFmtId="0" fontId="4" fillId="0" borderId="0" xfId="47" applyFont="1" applyBorder="1" applyAlignment="1">
      <alignment horizontal="left" vertical="center"/>
    </xf>
    <xf numFmtId="0" fontId="4" fillId="0" borderId="1" xfId="47" applyFont="1" applyBorder="1" applyAlignment="1">
      <alignment horizontal="center" vertical="center" wrapText="1"/>
    </xf>
    <xf numFmtId="176" fontId="4" fillId="0" borderId="1" xfId="47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47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47" applyFont="1" applyFill="1" applyBorder="1" applyAlignment="1">
      <alignment horizontal="center" vertical="center" wrapText="1"/>
    </xf>
    <xf numFmtId="0" fontId="5" fillId="0" borderId="1" xfId="47" applyFont="1" applyFill="1" applyBorder="1" applyAlignment="1">
      <alignment horizontal="center" vertical="center"/>
    </xf>
    <xf numFmtId="176" fontId="0" fillId="0" borderId="1" xfId="47" applyNumberFormat="1" applyFont="1" applyFill="1" applyBorder="1" applyAlignment="1">
      <alignment horizontal="center" vertical="center"/>
    </xf>
    <xf numFmtId="0" fontId="0" fillId="0" borderId="1" xfId="47" applyFont="1" applyFill="1" applyBorder="1" applyAlignment="1">
      <alignment horizontal="center" vertical="center"/>
    </xf>
    <xf numFmtId="176" fontId="5" fillId="0" borderId="1" xfId="47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A1" sqref="A1:M1"/>
    </sheetView>
  </sheetViews>
  <sheetFormatPr defaultColWidth="9" defaultRowHeight="20.25"/>
  <cols>
    <col min="1" max="1" width="4.5" style="6" customWidth="1"/>
    <col min="2" max="2" width="13.625" style="6" customWidth="1"/>
    <col min="3" max="3" width="7.125" style="6" customWidth="1"/>
    <col min="4" max="4" width="9.25" style="6" customWidth="1"/>
    <col min="5" max="5" width="10.05" style="6" customWidth="1"/>
    <col min="6" max="6" width="9.75" style="6" customWidth="1"/>
    <col min="7" max="7" width="7.75" style="6" customWidth="1"/>
    <col min="8" max="8" width="9.64166666666667" style="6" customWidth="1"/>
    <col min="9" max="9" width="9.90833333333333" style="6" customWidth="1"/>
    <col min="10" max="10" width="8.125" style="6" customWidth="1"/>
    <col min="11" max="11" width="11.275" style="6" customWidth="1"/>
    <col min="12" max="12" width="11.75" style="6" customWidth="1"/>
    <col min="13" max="254" width="9" style="6"/>
    <col min="255" max="16384" width="9" style="1"/>
  </cols>
  <sheetData>
    <row r="1" s="1" customFormat="1" ht="29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6"/>
    </row>
    <row r="2" s="2" customFormat="1" ht="33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3" customFormat="1" ht="42" customHeight="1" spans="1:13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5</v>
      </c>
      <c r="H3" s="10" t="s">
        <v>6</v>
      </c>
      <c r="I3" s="10" t="s">
        <v>8</v>
      </c>
      <c r="J3" s="10" t="s">
        <v>5</v>
      </c>
      <c r="K3" s="10" t="s">
        <v>6</v>
      </c>
      <c r="L3" s="10" t="s">
        <v>9</v>
      </c>
      <c r="M3" s="16" t="s">
        <v>10</v>
      </c>
    </row>
    <row r="4" s="4" customFormat="1" ht="24" customHeight="1" spans="1:14">
      <c r="A4" s="13">
        <v>1</v>
      </c>
      <c r="B4" s="14" t="s">
        <v>11</v>
      </c>
      <c r="C4" s="13">
        <v>14</v>
      </c>
      <c r="D4" s="13">
        <v>110</v>
      </c>
      <c r="E4" s="13">
        <f>C4*110</f>
        <v>1540</v>
      </c>
      <c r="F4" s="13">
        <v>55</v>
      </c>
      <c r="G4" s="13">
        <v>110</v>
      </c>
      <c r="H4" s="15">
        <f>F4*110</f>
        <v>6050</v>
      </c>
      <c r="I4" s="13">
        <v>14</v>
      </c>
      <c r="J4" s="13">
        <v>220</v>
      </c>
      <c r="K4" s="13">
        <f>I4*220</f>
        <v>3080</v>
      </c>
      <c r="L4" s="13">
        <f>SUM(E4,H4,K4)</f>
        <v>10670</v>
      </c>
      <c r="M4" s="16">
        <f>SUM(C4,F4,I4)</f>
        <v>83</v>
      </c>
      <c r="N4" s="3"/>
    </row>
    <row r="5" s="4" customFormat="1" ht="24" customHeight="1" spans="1:14">
      <c r="A5" s="16">
        <v>2</v>
      </c>
      <c r="B5" s="17" t="s">
        <v>12</v>
      </c>
      <c r="C5" s="18">
        <v>28</v>
      </c>
      <c r="D5" s="18">
        <v>110</v>
      </c>
      <c r="E5" s="13">
        <f>C5*110</f>
        <v>3080</v>
      </c>
      <c r="F5" s="18">
        <v>84</v>
      </c>
      <c r="G5" s="18">
        <v>110</v>
      </c>
      <c r="H5" s="15">
        <f>F5*110</f>
        <v>9240</v>
      </c>
      <c r="I5" s="18">
        <v>49</v>
      </c>
      <c r="J5" s="18">
        <v>220</v>
      </c>
      <c r="K5" s="13">
        <f>I5*220</f>
        <v>10780</v>
      </c>
      <c r="L5" s="13">
        <f>SUM(E5,H5,K5)</f>
        <v>23100</v>
      </c>
      <c r="M5" s="16">
        <f>SUM(C5,F5,I5)</f>
        <v>161</v>
      </c>
      <c r="N5" s="3"/>
    </row>
    <row r="6" s="4" customFormat="1" ht="24" customHeight="1" spans="1:14">
      <c r="A6" s="13">
        <v>3</v>
      </c>
      <c r="B6" s="14" t="s">
        <v>13</v>
      </c>
      <c r="C6" s="13">
        <v>68</v>
      </c>
      <c r="D6" s="13">
        <v>110</v>
      </c>
      <c r="E6" s="13">
        <f>C6*110</f>
        <v>7480</v>
      </c>
      <c r="F6" s="13">
        <v>96</v>
      </c>
      <c r="G6" s="13">
        <v>110</v>
      </c>
      <c r="H6" s="15">
        <f>F6*110</f>
        <v>10560</v>
      </c>
      <c r="I6" s="13">
        <v>91</v>
      </c>
      <c r="J6" s="13">
        <v>220</v>
      </c>
      <c r="K6" s="13">
        <f>I6*220</f>
        <v>20020</v>
      </c>
      <c r="L6" s="13">
        <f>SUM(E6,H6,K6)</f>
        <v>38060</v>
      </c>
      <c r="M6" s="16">
        <f>SUM(C6,F6,I6)</f>
        <v>255</v>
      </c>
      <c r="N6" s="3"/>
    </row>
    <row r="7" s="4" customFormat="1" ht="24" customHeight="1" spans="1:14">
      <c r="A7" s="13">
        <v>4</v>
      </c>
      <c r="B7" s="19" t="s">
        <v>14</v>
      </c>
      <c r="C7" s="20">
        <v>76</v>
      </c>
      <c r="D7" s="13">
        <v>110</v>
      </c>
      <c r="E7" s="13">
        <f>C7*110</f>
        <v>8360</v>
      </c>
      <c r="F7" s="16">
        <v>122</v>
      </c>
      <c r="G7" s="13">
        <v>110</v>
      </c>
      <c r="H7" s="15">
        <f>F7*110</f>
        <v>13420</v>
      </c>
      <c r="I7" s="20">
        <v>142</v>
      </c>
      <c r="J7" s="13">
        <v>220</v>
      </c>
      <c r="K7" s="13">
        <f>I7*220</f>
        <v>31240</v>
      </c>
      <c r="L7" s="13">
        <f>SUM(E7,H7,K7)</f>
        <v>53020</v>
      </c>
      <c r="M7" s="16">
        <f>SUM(C7,F7,I7)</f>
        <v>340</v>
      </c>
      <c r="N7" s="3"/>
    </row>
    <row r="8" s="4" customFormat="1" ht="24" customHeight="1" spans="1:14">
      <c r="A8" s="16">
        <v>5</v>
      </c>
      <c r="B8" s="17" t="s">
        <v>15</v>
      </c>
      <c r="C8" s="13">
        <v>41</v>
      </c>
      <c r="D8" s="13">
        <v>110</v>
      </c>
      <c r="E8" s="13">
        <f>C8*110</f>
        <v>4510</v>
      </c>
      <c r="F8" s="13">
        <v>174</v>
      </c>
      <c r="G8" s="13">
        <v>110</v>
      </c>
      <c r="H8" s="15">
        <f>F8*110</f>
        <v>19140</v>
      </c>
      <c r="I8" s="13">
        <v>75</v>
      </c>
      <c r="J8" s="13">
        <v>220</v>
      </c>
      <c r="K8" s="13">
        <f>I8*220</f>
        <v>16500</v>
      </c>
      <c r="L8" s="13">
        <f>SUM(E8,H8,K8)</f>
        <v>40150</v>
      </c>
      <c r="M8" s="16">
        <f>SUM(C8,F8,I8)</f>
        <v>290</v>
      </c>
      <c r="N8" s="3"/>
    </row>
    <row r="9" s="3" customFormat="1" ht="24" customHeight="1" spans="1:13">
      <c r="A9" s="21">
        <v>6</v>
      </c>
      <c r="B9" s="22" t="s">
        <v>16</v>
      </c>
      <c r="C9" s="20">
        <v>13</v>
      </c>
      <c r="D9" s="20">
        <v>110</v>
      </c>
      <c r="E9" s="13">
        <f>C9*110</f>
        <v>1430</v>
      </c>
      <c r="F9" s="20">
        <v>48</v>
      </c>
      <c r="G9" s="20">
        <v>110</v>
      </c>
      <c r="H9" s="15">
        <f>F9*110</f>
        <v>5280</v>
      </c>
      <c r="I9" s="20">
        <v>29</v>
      </c>
      <c r="J9" s="20">
        <v>220</v>
      </c>
      <c r="K9" s="13">
        <f>I9*220</f>
        <v>6380</v>
      </c>
      <c r="L9" s="13">
        <f>SUM(E9,H9,K9)</f>
        <v>13090</v>
      </c>
      <c r="M9" s="16">
        <f>SUM(C9,F9,I9)</f>
        <v>90</v>
      </c>
    </row>
    <row r="10" s="4" customFormat="1" ht="24" customHeight="1" spans="1:14">
      <c r="A10" s="13">
        <v>7</v>
      </c>
      <c r="B10" s="14" t="s">
        <v>17</v>
      </c>
      <c r="C10" s="13">
        <v>11</v>
      </c>
      <c r="D10" s="13">
        <v>110</v>
      </c>
      <c r="E10" s="13">
        <f>C10*110</f>
        <v>1210</v>
      </c>
      <c r="F10" s="13">
        <v>73</v>
      </c>
      <c r="G10" s="13">
        <v>110</v>
      </c>
      <c r="H10" s="15">
        <f>F10*110</f>
        <v>8030</v>
      </c>
      <c r="I10" s="13">
        <v>40</v>
      </c>
      <c r="J10" s="13">
        <v>220</v>
      </c>
      <c r="K10" s="13">
        <f>I10*220</f>
        <v>8800</v>
      </c>
      <c r="L10" s="13">
        <f>SUM(E10,H10,K10)</f>
        <v>18040</v>
      </c>
      <c r="M10" s="16">
        <f>SUM(C10,F10,I10)</f>
        <v>124</v>
      </c>
      <c r="N10" s="3"/>
    </row>
    <row r="11" s="5" customFormat="1" ht="24" customHeight="1" spans="1:14">
      <c r="A11" s="23">
        <v>8</v>
      </c>
      <c r="B11" s="24" t="s">
        <v>18</v>
      </c>
      <c r="C11" s="23">
        <v>68</v>
      </c>
      <c r="D11" s="23">
        <v>110</v>
      </c>
      <c r="E11" s="13">
        <f>C11*110</f>
        <v>7480</v>
      </c>
      <c r="F11" s="23">
        <v>133</v>
      </c>
      <c r="G11" s="23">
        <v>110</v>
      </c>
      <c r="H11" s="15">
        <f>F11*110</f>
        <v>14630</v>
      </c>
      <c r="I11" s="23">
        <v>122</v>
      </c>
      <c r="J11" s="23">
        <v>220</v>
      </c>
      <c r="K11" s="13">
        <f>I11*220</f>
        <v>26840</v>
      </c>
      <c r="L11" s="13">
        <f>SUM(E11,H11,K11)</f>
        <v>48950</v>
      </c>
      <c r="M11" s="16">
        <f>SUM(C11,F11,I11)</f>
        <v>323</v>
      </c>
      <c r="N11" s="27" t="s">
        <v>19</v>
      </c>
    </row>
    <row r="12" s="4" customFormat="1" ht="24" customHeight="1" spans="1:13">
      <c r="A12" s="13">
        <v>9</v>
      </c>
      <c r="B12" s="14" t="s">
        <v>20</v>
      </c>
      <c r="C12" s="13">
        <v>74</v>
      </c>
      <c r="D12" s="13">
        <v>110</v>
      </c>
      <c r="E12" s="13">
        <f>C12*110</f>
        <v>8140</v>
      </c>
      <c r="F12" s="13">
        <v>140</v>
      </c>
      <c r="G12" s="13">
        <v>110</v>
      </c>
      <c r="H12" s="15">
        <f>F12*110</f>
        <v>15400</v>
      </c>
      <c r="I12" s="13">
        <v>94</v>
      </c>
      <c r="J12" s="13">
        <v>220</v>
      </c>
      <c r="K12" s="13">
        <f>I12*220</f>
        <v>20680</v>
      </c>
      <c r="L12" s="13">
        <f>SUM(E12,H12,K12)</f>
        <v>44220</v>
      </c>
      <c r="M12" s="16">
        <f>SUM(C12,F12,I12)</f>
        <v>308</v>
      </c>
    </row>
    <row r="13" s="4" customFormat="1" ht="24" customHeight="1" spans="1:14">
      <c r="A13" s="16">
        <v>10</v>
      </c>
      <c r="B13" s="17" t="s">
        <v>21</v>
      </c>
      <c r="C13" s="13">
        <v>15</v>
      </c>
      <c r="D13" s="13">
        <v>110</v>
      </c>
      <c r="E13" s="13">
        <f>C13*110</f>
        <v>1650</v>
      </c>
      <c r="F13" s="13">
        <v>220</v>
      </c>
      <c r="G13" s="13">
        <v>110</v>
      </c>
      <c r="H13" s="15">
        <f>F13*110</f>
        <v>24200</v>
      </c>
      <c r="I13" s="13">
        <v>29</v>
      </c>
      <c r="J13" s="13">
        <v>220</v>
      </c>
      <c r="K13" s="13">
        <f>I13*220</f>
        <v>6380</v>
      </c>
      <c r="L13" s="13">
        <f>SUM(E13,H13,K13)</f>
        <v>32230</v>
      </c>
      <c r="M13" s="16">
        <f>SUM(C13,F13,I13)</f>
        <v>264</v>
      </c>
      <c r="N13" s="3"/>
    </row>
    <row r="14" s="4" customFormat="1" ht="24" customHeight="1" spans="1:14">
      <c r="A14" s="16">
        <v>11</v>
      </c>
      <c r="B14" s="17" t="s">
        <v>22</v>
      </c>
      <c r="C14" s="13">
        <v>4</v>
      </c>
      <c r="D14" s="13">
        <v>110</v>
      </c>
      <c r="E14" s="13">
        <f>C14*110</f>
        <v>440</v>
      </c>
      <c r="F14" s="13">
        <v>43</v>
      </c>
      <c r="G14" s="13">
        <v>110</v>
      </c>
      <c r="H14" s="15">
        <f>F14*110</f>
        <v>4730</v>
      </c>
      <c r="I14" s="13">
        <v>8</v>
      </c>
      <c r="J14" s="13">
        <v>220</v>
      </c>
      <c r="K14" s="13">
        <f>I14*220</f>
        <v>1760</v>
      </c>
      <c r="L14" s="13">
        <f>SUM(E14,H14,K14)</f>
        <v>6930</v>
      </c>
      <c r="M14" s="16">
        <f>SUM(C14,F14,I14)</f>
        <v>55</v>
      </c>
      <c r="N14" s="3"/>
    </row>
    <row r="15" s="4" customFormat="1" ht="24" customHeight="1" spans="1:14">
      <c r="A15" s="16"/>
      <c r="B15" s="16" t="s">
        <v>9</v>
      </c>
      <c r="C15" s="16">
        <f>SUM(C4:C14)</f>
        <v>412</v>
      </c>
      <c r="D15" s="16"/>
      <c r="E15" s="16">
        <f>SUM(E4:E14)</f>
        <v>45320</v>
      </c>
      <c r="F15" s="16">
        <f>SUM(F4:F14)</f>
        <v>1188</v>
      </c>
      <c r="G15" s="16"/>
      <c r="H15" s="16">
        <f>SUM(H4:H14)</f>
        <v>130680</v>
      </c>
      <c r="I15" s="16">
        <f>SUM(I4:I14)</f>
        <v>693</v>
      </c>
      <c r="J15" s="16"/>
      <c r="K15" s="16">
        <f>SUM(K4:K14)</f>
        <v>152460</v>
      </c>
      <c r="L15" s="16">
        <f>SUM(L4:L14)</f>
        <v>328460</v>
      </c>
      <c r="M15" s="16">
        <f>SUM(M4:M14)</f>
        <v>2293</v>
      </c>
      <c r="N15" s="3"/>
    </row>
    <row r="16" s="4" customFormat="1" ht="23" customHeight="1" spans="1:14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8"/>
      <c r="M16" s="16"/>
      <c r="N16" s="3"/>
    </row>
  </sheetData>
  <mergeCells count="3">
    <mergeCell ref="A1:M1"/>
    <mergeCell ref="A2:L2"/>
    <mergeCell ref="A16:L16"/>
  </mergeCells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2021-08-31T09:35:40Z</dcterms:created>
  <dcterms:modified xsi:type="dcterms:W3CDTF">2021-08-31T09:35:59Z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