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175"/>
  </bookViews>
  <sheets>
    <sheet name="2020年整体目标汇总表" sheetId="3" r:id="rId1"/>
  </sheets>
  <externalReferences>
    <externalReference r:id="rId2"/>
  </externalReferences>
  <definedNames>
    <definedName name="_xlnm._FilterDatabase" localSheetId="0" hidden="1">'2020年整体目标汇总表'!$A$9:$P$118</definedName>
  </definedNames>
  <calcPr calcId="144525"/>
</workbook>
</file>

<file path=xl/sharedStrings.xml><?xml version="1.0" encoding="utf-8"?>
<sst xmlns="http://schemas.openxmlformats.org/spreadsheetml/2006/main" count="135" uniqueCount="134">
  <si>
    <t xml:space="preserve">2020年度巴州及县市整体绩效目标汇总表
</t>
  </si>
  <si>
    <t>巴州</t>
  </si>
  <si>
    <t>序号</t>
  </si>
  <si>
    <t>县市/部门</t>
  </si>
  <si>
    <t>所属部门单位情况</t>
  </si>
  <si>
    <t>部门单位资金覆盖情况（万元）</t>
  </si>
  <si>
    <t>一级指标</t>
  </si>
  <si>
    <t>二级指标</t>
  </si>
  <si>
    <t>三级指标</t>
  </si>
  <si>
    <t>量化指标</t>
  </si>
  <si>
    <t>量化率(量化/三级)</t>
  </si>
  <si>
    <t>财政部门审核得分</t>
  </si>
  <si>
    <t>一级部门单位数</t>
  </si>
  <si>
    <t>下属部门单位数</t>
  </si>
  <si>
    <t>部门预算数</t>
  </si>
  <si>
    <t>整体绩效目标预算金额</t>
  </si>
  <si>
    <t>总额</t>
  </si>
  <si>
    <t>基本支出</t>
  </si>
  <si>
    <t>项目支出</t>
  </si>
  <si>
    <t>财政拨款</t>
  </si>
  <si>
    <t>其他资金</t>
  </si>
  <si>
    <t>合计</t>
  </si>
  <si>
    <t>***州本级小计</t>
  </si>
  <si>
    <t>***部门小计</t>
  </si>
  <si>
    <t>巴州所属县市区小计</t>
  </si>
  <si>
    <t>轮台县小计</t>
  </si>
  <si>
    <t>轮台县人大</t>
  </si>
  <si>
    <t>轮台县政协</t>
  </si>
  <si>
    <t>轮台县委组织部</t>
  </si>
  <si>
    <t>轮台县纪律检查委员会</t>
  </si>
  <si>
    <t>轮台县残联</t>
  </si>
  <si>
    <t>轮台县红十字会</t>
  </si>
  <si>
    <t>轮台县民政局</t>
  </si>
  <si>
    <t>轮台县人力资源和社会保障局</t>
  </si>
  <si>
    <t>轮台县社会保障管理局</t>
  </si>
  <si>
    <t>轮台县退役军人事务局</t>
  </si>
  <si>
    <t>轮台县卫生和计划生育委员会</t>
  </si>
  <si>
    <t>轮台县人民医院</t>
  </si>
  <si>
    <t>轮台县维吾尔医专科医院</t>
  </si>
  <si>
    <t>轮台县疾病预防控制中心</t>
  </si>
  <si>
    <t xml:space="preserve">轮台县妇幼保健院 </t>
  </si>
  <si>
    <t xml:space="preserve">轮台县阿克萨来乡卫生院 </t>
  </si>
  <si>
    <t>轮台县草湖乡卫生院</t>
  </si>
  <si>
    <t xml:space="preserve">轮台县策大雅乡卫生院 </t>
  </si>
  <si>
    <t xml:space="preserve">轮台县哈尔巴克乡卫生院 </t>
  </si>
  <si>
    <t>轮台县轮台镇卫生院</t>
  </si>
  <si>
    <t xml:space="preserve">轮台县群巴克镇卫生院 </t>
  </si>
  <si>
    <t>轮台县塔尔拉克乡卫生院</t>
  </si>
  <si>
    <t xml:space="preserve">轮台县铁热克巴扎乡卫生院 </t>
  </si>
  <si>
    <t xml:space="preserve">轮台县阳霞镇卫生院 </t>
  </si>
  <si>
    <t xml:space="preserve">轮台县野云沟乡卫生院 </t>
  </si>
  <si>
    <t>轮台县农业局</t>
  </si>
  <si>
    <t>轮台县农业综合执法大队</t>
  </si>
  <si>
    <t>轮台县农技推广中心</t>
  </si>
  <si>
    <t>轮台县农村合作经济管理局</t>
  </si>
  <si>
    <t>轮台县畜牧兽医局</t>
  </si>
  <si>
    <t>轮台县畜牧兽医站</t>
  </si>
  <si>
    <t>轮台县动物卫生监督所</t>
  </si>
  <si>
    <t>轮台县自然资源局</t>
  </si>
  <si>
    <t>轮台县水利局</t>
  </si>
  <si>
    <t>轮台县林草局</t>
  </si>
  <si>
    <t>轮台县胡杨林管护站</t>
  </si>
  <si>
    <t>轮台县阿克萨来乡人民政府</t>
  </si>
  <si>
    <t>轮台县草湖乡人民政府</t>
  </si>
  <si>
    <t>轮台县策大雅乡人民政府</t>
  </si>
  <si>
    <t>轮台县哈尔巴克乡人民政府</t>
  </si>
  <si>
    <t>轮台县轮南镇人民政府</t>
  </si>
  <si>
    <t>轮台县轮台镇人民政府</t>
  </si>
  <si>
    <t>轮台县群巴克镇人民政府</t>
  </si>
  <si>
    <t>轮台县塔尔拉克乡人民政府</t>
  </si>
  <si>
    <t>轮台县铁热克巴扎乡人民政府</t>
  </si>
  <si>
    <t>轮台县阳霞镇人民政府</t>
  </si>
  <si>
    <t>轮台县野云沟乡人民政府</t>
  </si>
  <si>
    <t>轮台县环境卫生管理处</t>
  </si>
  <si>
    <t>轮台县市政管理处</t>
  </si>
  <si>
    <t>轮台县园林绿化管理处</t>
  </si>
  <si>
    <t>轮台县住房和城乡建设局</t>
  </si>
  <si>
    <t>轮台县供销合作联社</t>
  </si>
  <si>
    <t>轮台县交通运输局</t>
  </si>
  <si>
    <t>轮台县财政局</t>
  </si>
  <si>
    <t>轮台县环保局</t>
  </si>
  <si>
    <t>轮台县人民政府</t>
  </si>
  <si>
    <t>轮台县支油办</t>
  </si>
  <si>
    <t>轮台县委办公室</t>
  </si>
  <si>
    <t>轮台县工业园区管理委员会</t>
  </si>
  <si>
    <t>轮台县机构编制委员会</t>
  </si>
  <si>
    <t>轮台县人武部</t>
  </si>
  <si>
    <t>轮台县委宣传部</t>
  </si>
  <si>
    <t>轮台县委政法委员会</t>
  </si>
  <si>
    <t>轮台县医疗保障局</t>
  </si>
  <si>
    <t>轮台县委统战部</t>
  </si>
  <si>
    <t>轮台县伊斯兰协会</t>
  </si>
  <si>
    <t>轮台县总工会</t>
  </si>
  <si>
    <t>轮台县妇女联合会</t>
  </si>
  <si>
    <t>轮台县中国共产主义青年团轮台县委员会</t>
  </si>
  <si>
    <t>轮台县统计局</t>
  </si>
  <si>
    <t>轮台县发展和改革委员会</t>
  </si>
  <si>
    <t>轮台县审计局</t>
  </si>
  <si>
    <t>轮台县商务和经济和信息化委员会</t>
  </si>
  <si>
    <t>轮台县应急管理局</t>
  </si>
  <si>
    <t>轮台县广播电视台</t>
  </si>
  <si>
    <t>轮台县文旅局</t>
  </si>
  <si>
    <t>轮台县图书馆</t>
  </si>
  <si>
    <t>轮台县文工团</t>
  </si>
  <si>
    <t>轮台县文化馆</t>
  </si>
  <si>
    <t>轮台县委员会党校</t>
  </si>
  <si>
    <t>轮台县科学技术协会</t>
  </si>
  <si>
    <t>轮台县教育和科学技术局</t>
  </si>
  <si>
    <t>轮台县第一中学</t>
  </si>
  <si>
    <t>轮台县第二中学</t>
  </si>
  <si>
    <t>轮台县第一小学</t>
  </si>
  <si>
    <t>轮台县第二小学</t>
  </si>
  <si>
    <t>轮台县第三小学</t>
  </si>
  <si>
    <t>轮台县第一幼儿园</t>
  </si>
  <si>
    <t>轮台县第二幼儿园</t>
  </si>
  <si>
    <t>轮台县青少年活动中心</t>
  </si>
  <si>
    <t>轮台县职业中学</t>
  </si>
  <si>
    <t>轮台县轮台镇小学</t>
  </si>
  <si>
    <t>轮台县第七小学</t>
  </si>
  <si>
    <t>轮台县第五小学</t>
  </si>
  <si>
    <t>轮台县第八小学</t>
  </si>
  <si>
    <t>轮台县第四小学</t>
  </si>
  <si>
    <t>轮台县第九小学</t>
  </si>
  <si>
    <t>轮台县第十小学</t>
  </si>
  <si>
    <t>轮台县第十一小学</t>
  </si>
  <si>
    <t>轮台县第十二小学</t>
  </si>
  <si>
    <t>轮台县第六小学</t>
  </si>
  <si>
    <t>轮台县轮南镇小学</t>
  </si>
  <si>
    <t>轮台县公安局</t>
  </si>
  <si>
    <t>轮台县人民检察院</t>
  </si>
  <si>
    <t>轮台县人民法院</t>
  </si>
  <si>
    <t>轮台县司法局</t>
  </si>
  <si>
    <t>轮台县市场监督管理局</t>
  </si>
  <si>
    <t>轮台县委网络安全和信息化领导小组办公室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</si>
</sst>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22" borderId="15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10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10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0" fontId="2" fillId="0" borderId="7" xfId="0" applyNumberFormat="1" applyFont="1" applyFill="1" applyBorder="1" applyAlignment="1">
      <alignment horizontal="center" vertical="center" wrapText="1"/>
    </xf>
    <xf numFmtId="10" fontId="3" fillId="0" borderId="1" xfId="11" applyNumberFormat="1" applyFont="1" applyFill="1" applyBorder="1" applyAlignment="1">
      <alignment horizontal="center" vertical="center" wrapText="1"/>
    </xf>
    <xf numFmtId="10" fontId="2" fillId="0" borderId="1" xfId="11" applyNumberFormat="1" applyFont="1" applyFill="1" applyBorder="1" applyAlignment="1">
      <alignment horizontal="center" vertical="center" wrapText="1"/>
    </xf>
    <xf numFmtId="10" fontId="3" fillId="0" borderId="1" xfId="11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6700;&#38754;\2020&#24180;&#37096;&#38376;&#25972;&#20307;&#25903;&#20986;&#32489;&#25928;&#30446;&#26631;&#34920;\&#23435;&#29577;&#27743;\13&#21495;-&#36718;&#21488;&#21439;&#32500;&#21566;&#23572;&#21307;&#19987;&#31185;&#21307;&#38498;&#37096;&#38376;&#21333;&#20301;2020&#24180;&#25972;&#20307;&#25903;&#20986;&#32489;&#25928;&#30446;&#26631;&#30003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</sheetNames>
    <sheetDataSet>
      <sheetData sheetId="0">
        <row r="6">
          <cell r="E6">
            <v>400</v>
          </cell>
        </row>
        <row r="7">
          <cell r="E7">
            <v>64.23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8"/>
  <sheetViews>
    <sheetView tabSelected="1" view="pageBreakPreview" zoomScale="115" zoomScaleNormal="100" zoomScaleSheetLayoutView="115" workbookViewId="0">
      <pane ySplit="5" topLeftCell="A6" activePane="bottomLeft" state="frozen"/>
      <selection/>
      <selection pane="bottomLeft" activeCell="K10" sqref="K10"/>
    </sheetView>
  </sheetViews>
  <sheetFormatPr defaultColWidth="9" defaultRowHeight="13.5"/>
  <cols>
    <col min="1" max="1" width="4" style="3" customWidth="1"/>
    <col min="2" max="2" width="24.375" style="5" customWidth="1"/>
    <col min="3" max="4" width="5.5" style="3" customWidth="1"/>
    <col min="5" max="5" width="10.625" style="3" customWidth="1"/>
    <col min="6" max="6" width="11.125" style="3" customWidth="1"/>
    <col min="7" max="7" width="9.625" style="3" customWidth="1"/>
    <col min="8" max="9" width="10.625" style="3" customWidth="1"/>
    <col min="10" max="10" width="8.625" style="3" customWidth="1"/>
    <col min="11" max="14" width="6.125" style="3" customWidth="1"/>
    <col min="15" max="15" width="9.375" style="6" customWidth="1"/>
    <col min="16" max="16" width="8.875" style="7" customWidth="1"/>
    <col min="17" max="16384" width="9" style="3"/>
  </cols>
  <sheetData>
    <row r="1" ht="36" customHeight="1" spans="1:16">
      <c r="A1" s="8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5"/>
      <c r="P1" s="8"/>
    </row>
    <row r="2" s="1" customFormat="1" ht="23.25" customHeight="1" spans="1:16">
      <c r="A2" s="10" t="s">
        <v>1</v>
      </c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26"/>
      <c r="P2" s="27"/>
    </row>
    <row r="3" s="2" customFormat="1" ht="28.5" customHeight="1" spans="1:16">
      <c r="A3" s="12" t="s">
        <v>2</v>
      </c>
      <c r="B3" s="12" t="s">
        <v>3</v>
      </c>
      <c r="C3" s="12" t="s">
        <v>4</v>
      </c>
      <c r="D3" s="12"/>
      <c r="E3" s="12" t="s">
        <v>5</v>
      </c>
      <c r="F3" s="12"/>
      <c r="G3" s="12"/>
      <c r="H3" s="12"/>
      <c r="I3" s="12"/>
      <c r="J3" s="12"/>
      <c r="K3" s="12" t="s">
        <v>6</v>
      </c>
      <c r="L3" s="12" t="s">
        <v>7</v>
      </c>
      <c r="M3" s="12" t="s">
        <v>8</v>
      </c>
      <c r="N3" s="28" t="s">
        <v>9</v>
      </c>
      <c r="O3" s="29" t="s">
        <v>10</v>
      </c>
      <c r="P3" s="28" t="s">
        <v>11</v>
      </c>
    </row>
    <row r="4" s="2" customFormat="1" ht="26.25" customHeight="1" spans="1:16">
      <c r="A4" s="12"/>
      <c r="B4" s="12"/>
      <c r="C4" s="12" t="s">
        <v>12</v>
      </c>
      <c r="D4" s="12" t="s">
        <v>13</v>
      </c>
      <c r="E4" s="13" t="s">
        <v>14</v>
      </c>
      <c r="F4" s="14"/>
      <c r="G4" s="15"/>
      <c r="H4" s="13" t="s">
        <v>15</v>
      </c>
      <c r="I4" s="14"/>
      <c r="J4" s="15"/>
      <c r="K4" s="12"/>
      <c r="L4" s="12"/>
      <c r="M4" s="12"/>
      <c r="N4" s="30"/>
      <c r="O4" s="31"/>
      <c r="P4" s="30"/>
    </row>
    <row r="5" s="2" customFormat="1" ht="28.5" customHeight="1" spans="1:16">
      <c r="A5" s="12"/>
      <c r="B5" s="12"/>
      <c r="C5" s="12"/>
      <c r="D5" s="12"/>
      <c r="E5" s="13" t="s">
        <v>16</v>
      </c>
      <c r="F5" s="13" t="s">
        <v>17</v>
      </c>
      <c r="G5" s="13" t="s">
        <v>18</v>
      </c>
      <c r="H5" s="13" t="s">
        <v>16</v>
      </c>
      <c r="I5" s="13" t="s">
        <v>19</v>
      </c>
      <c r="J5" s="13" t="s">
        <v>20</v>
      </c>
      <c r="K5" s="12"/>
      <c r="L5" s="12"/>
      <c r="M5" s="12"/>
      <c r="N5" s="32"/>
      <c r="O5" s="33"/>
      <c r="P5" s="32"/>
    </row>
    <row r="6" ht="30" customHeight="1" spans="1:16">
      <c r="A6" s="16" t="s">
        <v>21</v>
      </c>
      <c r="B6" s="17"/>
      <c r="C6" s="18"/>
      <c r="D6" s="18"/>
      <c r="E6" s="19"/>
      <c r="F6" s="19"/>
      <c r="G6" s="19"/>
      <c r="H6" s="19"/>
      <c r="I6" s="19"/>
      <c r="J6" s="19"/>
      <c r="K6" s="18"/>
      <c r="L6" s="18"/>
      <c r="M6" s="18"/>
      <c r="N6" s="18"/>
      <c r="O6" s="34"/>
      <c r="P6" s="18"/>
    </row>
    <row r="7" ht="30" customHeight="1" spans="1:16">
      <c r="A7" s="18"/>
      <c r="B7" s="20" t="s">
        <v>22</v>
      </c>
      <c r="C7" s="18"/>
      <c r="D7" s="18"/>
      <c r="E7" s="19"/>
      <c r="F7" s="19"/>
      <c r="G7" s="19"/>
      <c r="H7" s="19"/>
      <c r="I7" s="19"/>
      <c r="J7" s="19"/>
      <c r="K7" s="18"/>
      <c r="L7" s="18"/>
      <c r="M7" s="18"/>
      <c r="N7" s="18"/>
      <c r="O7" s="34"/>
      <c r="P7" s="18"/>
    </row>
    <row r="8" ht="30" customHeight="1" spans="1:16">
      <c r="A8" s="18"/>
      <c r="B8" s="20" t="s">
        <v>23</v>
      </c>
      <c r="C8" s="18"/>
      <c r="D8" s="18"/>
      <c r="E8" s="19"/>
      <c r="F8" s="19"/>
      <c r="G8" s="19"/>
      <c r="H8" s="19"/>
      <c r="I8" s="19"/>
      <c r="J8" s="19"/>
      <c r="K8" s="18"/>
      <c r="L8" s="18"/>
      <c r="M8" s="18"/>
      <c r="N8" s="18"/>
      <c r="O8" s="34"/>
      <c r="P8" s="18"/>
    </row>
    <row r="9" ht="30" customHeight="1" spans="1:16">
      <c r="A9" s="18"/>
      <c r="B9" s="20" t="s">
        <v>24</v>
      </c>
      <c r="C9" s="18"/>
      <c r="D9" s="18"/>
      <c r="E9" s="19"/>
      <c r="F9" s="19"/>
      <c r="G9" s="19"/>
      <c r="H9" s="19"/>
      <c r="I9" s="19"/>
      <c r="J9" s="19"/>
      <c r="K9" s="18"/>
      <c r="L9" s="18"/>
      <c r="M9" s="18"/>
      <c r="N9" s="18"/>
      <c r="O9" s="34"/>
      <c r="P9" s="18"/>
    </row>
    <row r="10" s="2" customFormat="1" ht="30" customHeight="1" spans="1:16">
      <c r="A10" s="12"/>
      <c r="B10" s="21" t="s">
        <v>25</v>
      </c>
      <c r="C10" s="12">
        <f>SUM(C11:C118)</f>
        <v>108</v>
      </c>
      <c r="D10" s="12">
        <f t="shared" ref="D10:N10" si="0">SUM(D11:D118)</f>
        <v>0</v>
      </c>
      <c r="E10" s="12">
        <f t="shared" si="0"/>
        <v>127252.25</v>
      </c>
      <c r="F10" s="12">
        <f t="shared" si="0"/>
        <v>127252.25</v>
      </c>
      <c r="G10" s="12">
        <f t="shared" si="0"/>
        <v>0</v>
      </c>
      <c r="H10" s="12">
        <f t="shared" si="0"/>
        <v>127252.25</v>
      </c>
      <c r="I10" s="12">
        <f t="shared" si="0"/>
        <v>127252.25</v>
      </c>
      <c r="J10" s="12">
        <f t="shared" si="0"/>
        <v>0</v>
      </c>
      <c r="K10" s="12">
        <v>3</v>
      </c>
      <c r="L10" s="12">
        <v>8</v>
      </c>
      <c r="M10" s="12">
        <v>11</v>
      </c>
      <c r="N10" s="12">
        <v>9</v>
      </c>
      <c r="O10" s="35">
        <f>N10/M10</f>
        <v>0.818181818181818</v>
      </c>
      <c r="P10" s="12">
        <f>SUM(P11:P118)/108</f>
        <v>86.5</v>
      </c>
    </row>
    <row r="11" s="3" customFormat="1" ht="30" customHeight="1" spans="1:16">
      <c r="A11" s="18">
        <v>1</v>
      </c>
      <c r="B11" s="20" t="s">
        <v>26</v>
      </c>
      <c r="C11" s="18">
        <v>1</v>
      </c>
      <c r="D11" s="18">
        <v>0</v>
      </c>
      <c r="E11" s="19">
        <v>437.62</v>
      </c>
      <c r="F11" s="19">
        <v>437.62</v>
      </c>
      <c r="G11" s="19">
        <v>0</v>
      </c>
      <c r="H11" s="19">
        <v>437.62</v>
      </c>
      <c r="I11" s="19">
        <v>437.62</v>
      </c>
      <c r="J11" s="19">
        <v>0</v>
      </c>
      <c r="K11" s="18">
        <v>3</v>
      </c>
      <c r="L11" s="18">
        <v>7</v>
      </c>
      <c r="M11" s="18">
        <v>11</v>
      </c>
      <c r="N11" s="18">
        <v>9</v>
      </c>
      <c r="O11" s="34">
        <f t="shared" ref="O10:O40" si="1">N11/M11</f>
        <v>0.818181818181818</v>
      </c>
      <c r="P11" s="18">
        <v>85</v>
      </c>
    </row>
    <row r="12" s="3" customFormat="1" ht="30" customHeight="1" spans="1:16">
      <c r="A12" s="18">
        <v>2</v>
      </c>
      <c r="B12" s="20" t="s">
        <v>27</v>
      </c>
      <c r="C12" s="18">
        <v>1</v>
      </c>
      <c r="D12" s="18">
        <v>0</v>
      </c>
      <c r="E12" s="19">
        <v>404.79</v>
      </c>
      <c r="F12" s="19">
        <v>404.79</v>
      </c>
      <c r="G12" s="19">
        <v>0</v>
      </c>
      <c r="H12" s="19">
        <v>404.79</v>
      </c>
      <c r="I12" s="19">
        <v>404.79</v>
      </c>
      <c r="J12" s="19">
        <v>0</v>
      </c>
      <c r="K12" s="18">
        <v>3</v>
      </c>
      <c r="L12" s="18">
        <v>7</v>
      </c>
      <c r="M12" s="18">
        <v>10</v>
      </c>
      <c r="N12" s="18">
        <v>8</v>
      </c>
      <c r="O12" s="34">
        <f t="shared" si="1"/>
        <v>0.8</v>
      </c>
      <c r="P12" s="18">
        <v>84</v>
      </c>
    </row>
    <row r="13" s="3" customFormat="1" ht="30" customHeight="1" spans="1:16">
      <c r="A13" s="18">
        <v>3</v>
      </c>
      <c r="B13" s="20" t="s">
        <v>28</v>
      </c>
      <c r="C13" s="18">
        <v>1</v>
      </c>
      <c r="D13" s="18">
        <v>0</v>
      </c>
      <c r="E13" s="19">
        <v>408.43</v>
      </c>
      <c r="F13" s="19">
        <v>408.43</v>
      </c>
      <c r="G13" s="19">
        <v>0</v>
      </c>
      <c r="H13" s="19">
        <v>408.43</v>
      </c>
      <c r="I13" s="19">
        <v>408.43</v>
      </c>
      <c r="J13" s="19">
        <v>0</v>
      </c>
      <c r="K13" s="18">
        <v>3</v>
      </c>
      <c r="L13" s="18">
        <v>7</v>
      </c>
      <c r="M13" s="18">
        <v>10</v>
      </c>
      <c r="N13" s="18">
        <v>8</v>
      </c>
      <c r="O13" s="34">
        <f t="shared" si="1"/>
        <v>0.8</v>
      </c>
      <c r="P13" s="18">
        <v>84</v>
      </c>
    </row>
    <row r="14" s="3" customFormat="1" ht="30" customHeight="1" spans="1:16">
      <c r="A14" s="18">
        <v>4</v>
      </c>
      <c r="B14" s="20" t="s">
        <v>29</v>
      </c>
      <c r="C14" s="18">
        <v>1</v>
      </c>
      <c r="D14" s="18">
        <v>0</v>
      </c>
      <c r="E14" s="19">
        <v>1261.03</v>
      </c>
      <c r="F14" s="19">
        <v>1261.03</v>
      </c>
      <c r="G14" s="19">
        <v>0</v>
      </c>
      <c r="H14" s="19">
        <v>1261.03</v>
      </c>
      <c r="I14" s="19">
        <v>1261.03</v>
      </c>
      <c r="J14" s="19">
        <v>0</v>
      </c>
      <c r="K14" s="18">
        <v>3</v>
      </c>
      <c r="L14" s="18">
        <v>7</v>
      </c>
      <c r="M14" s="18">
        <v>9</v>
      </c>
      <c r="N14" s="18">
        <v>7</v>
      </c>
      <c r="O14" s="34">
        <f t="shared" si="1"/>
        <v>0.777777777777778</v>
      </c>
      <c r="P14" s="18">
        <v>82</v>
      </c>
    </row>
    <row r="15" s="3" customFormat="1" ht="30" customHeight="1" spans="1:16">
      <c r="A15" s="18">
        <v>5</v>
      </c>
      <c r="B15" s="20" t="s">
        <v>30</v>
      </c>
      <c r="C15" s="18">
        <v>1</v>
      </c>
      <c r="D15" s="18">
        <v>0</v>
      </c>
      <c r="E15" s="19">
        <v>161.8</v>
      </c>
      <c r="F15" s="19">
        <v>161.8</v>
      </c>
      <c r="G15" s="19">
        <v>0</v>
      </c>
      <c r="H15" s="19">
        <v>161.8</v>
      </c>
      <c r="I15" s="19">
        <v>161.8</v>
      </c>
      <c r="J15" s="19">
        <v>0</v>
      </c>
      <c r="K15" s="18">
        <v>3</v>
      </c>
      <c r="L15" s="18">
        <v>7</v>
      </c>
      <c r="M15" s="18">
        <v>11</v>
      </c>
      <c r="N15" s="18">
        <v>9</v>
      </c>
      <c r="O15" s="34">
        <f t="shared" si="1"/>
        <v>0.818181818181818</v>
      </c>
      <c r="P15" s="18">
        <v>85</v>
      </c>
    </row>
    <row r="16" s="3" customFormat="1" ht="30" customHeight="1" spans="1:16">
      <c r="A16" s="18">
        <v>6</v>
      </c>
      <c r="B16" s="20" t="s">
        <v>31</v>
      </c>
      <c r="C16" s="18">
        <v>1</v>
      </c>
      <c r="D16" s="18">
        <v>0</v>
      </c>
      <c r="E16" s="19">
        <v>38.27</v>
      </c>
      <c r="F16" s="19">
        <v>38.27</v>
      </c>
      <c r="G16" s="19">
        <v>0</v>
      </c>
      <c r="H16" s="19">
        <v>38.27</v>
      </c>
      <c r="I16" s="19">
        <v>38.27</v>
      </c>
      <c r="J16" s="19">
        <v>0</v>
      </c>
      <c r="K16" s="18">
        <v>3</v>
      </c>
      <c r="L16" s="18">
        <v>7</v>
      </c>
      <c r="M16" s="18">
        <v>10</v>
      </c>
      <c r="N16" s="18">
        <v>9</v>
      </c>
      <c r="O16" s="34">
        <f t="shared" si="1"/>
        <v>0.9</v>
      </c>
      <c r="P16" s="18">
        <v>92</v>
      </c>
    </row>
    <row r="17" s="3" customFormat="1" ht="30" customHeight="1" spans="1:16">
      <c r="A17" s="18">
        <v>7</v>
      </c>
      <c r="B17" s="20" t="s">
        <v>32</v>
      </c>
      <c r="C17" s="18">
        <v>1</v>
      </c>
      <c r="D17" s="18">
        <v>0</v>
      </c>
      <c r="E17" s="19">
        <v>1245.62</v>
      </c>
      <c r="F17" s="19">
        <v>1245.62</v>
      </c>
      <c r="G17" s="19">
        <v>0</v>
      </c>
      <c r="H17" s="19">
        <v>1245.62</v>
      </c>
      <c r="I17" s="19">
        <v>1245.62</v>
      </c>
      <c r="J17" s="19">
        <v>0</v>
      </c>
      <c r="K17" s="18">
        <v>3</v>
      </c>
      <c r="L17" s="18">
        <v>7</v>
      </c>
      <c r="M17" s="18">
        <v>10</v>
      </c>
      <c r="N17" s="18">
        <v>8</v>
      </c>
      <c r="O17" s="34">
        <f t="shared" si="1"/>
        <v>0.8</v>
      </c>
      <c r="P17" s="18">
        <v>84</v>
      </c>
    </row>
    <row r="18" s="3" customFormat="1" ht="30" customHeight="1" spans="1:16">
      <c r="A18" s="18">
        <v>8</v>
      </c>
      <c r="B18" s="20" t="s">
        <v>33</v>
      </c>
      <c r="C18" s="18">
        <v>1</v>
      </c>
      <c r="D18" s="18">
        <v>0</v>
      </c>
      <c r="E18" s="19">
        <v>437.02</v>
      </c>
      <c r="F18" s="19">
        <v>437.02</v>
      </c>
      <c r="G18" s="19">
        <v>0</v>
      </c>
      <c r="H18" s="19">
        <v>437.02</v>
      </c>
      <c r="I18" s="19">
        <v>437.02</v>
      </c>
      <c r="J18" s="19">
        <v>0</v>
      </c>
      <c r="K18" s="18">
        <v>3</v>
      </c>
      <c r="L18" s="18">
        <v>8</v>
      </c>
      <c r="M18" s="18">
        <v>13</v>
      </c>
      <c r="N18" s="18">
        <v>11</v>
      </c>
      <c r="O18" s="34">
        <f t="shared" si="1"/>
        <v>0.846153846153846</v>
      </c>
      <c r="P18" s="18">
        <v>87</v>
      </c>
    </row>
    <row r="19" s="3" customFormat="1" ht="30" customHeight="1" spans="1:16">
      <c r="A19" s="18">
        <v>9</v>
      </c>
      <c r="B19" s="20" t="s">
        <v>34</v>
      </c>
      <c r="C19" s="18">
        <v>1</v>
      </c>
      <c r="D19" s="18">
        <v>0</v>
      </c>
      <c r="E19" s="19">
        <v>281.25</v>
      </c>
      <c r="F19" s="19">
        <v>281.25</v>
      </c>
      <c r="G19" s="19">
        <v>0</v>
      </c>
      <c r="H19" s="19">
        <v>281.25</v>
      </c>
      <c r="I19" s="19">
        <v>281.25</v>
      </c>
      <c r="J19" s="19">
        <v>0</v>
      </c>
      <c r="K19" s="18">
        <v>3</v>
      </c>
      <c r="L19" s="18">
        <v>7</v>
      </c>
      <c r="M19" s="18">
        <v>13</v>
      </c>
      <c r="N19" s="18">
        <v>10</v>
      </c>
      <c r="O19" s="34">
        <f t="shared" si="1"/>
        <v>0.769230769230769</v>
      </c>
      <c r="P19" s="18">
        <v>81</v>
      </c>
    </row>
    <row r="20" s="3" customFormat="1" ht="30" customHeight="1" spans="1:16">
      <c r="A20" s="18">
        <v>10</v>
      </c>
      <c r="B20" s="20" t="s">
        <v>35</v>
      </c>
      <c r="C20" s="18">
        <v>1</v>
      </c>
      <c r="D20" s="18">
        <v>0</v>
      </c>
      <c r="E20" s="19">
        <v>162.18</v>
      </c>
      <c r="F20" s="19">
        <v>162.18</v>
      </c>
      <c r="G20" s="19">
        <v>0</v>
      </c>
      <c r="H20" s="19">
        <v>162.18</v>
      </c>
      <c r="I20" s="19">
        <v>162.18</v>
      </c>
      <c r="J20" s="19">
        <v>0</v>
      </c>
      <c r="K20" s="18">
        <v>3</v>
      </c>
      <c r="L20" s="18">
        <v>7</v>
      </c>
      <c r="M20" s="18">
        <v>10</v>
      </c>
      <c r="N20" s="18">
        <v>8</v>
      </c>
      <c r="O20" s="34">
        <f t="shared" si="1"/>
        <v>0.8</v>
      </c>
      <c r="P20" s="18">
        <v>84</v>
      </c>
    </row>
    <row r="21" s="3" customFormat="1" ht="30" customHeight="1" spans="1:16">
      <c r="A21" s="18">
        <v>11</v>
      </c>
      <c r="B21" s="20" t="s">
        <v>36</v>
      </c>
      <c r="C21" s="18">
        <v>1</v>
      </c>
      <c r="D21" s="18">
        <v>0</v>
      </c>
      <c r="E21" s="19">
        <v>877.18</v>
      </c>
      <c r="F21" s="19">
        <v>877.18</v>
      </c>
      <c r="G21" s="19">
        <v>0</v>
      </c>
      <c r="H21" s="19">
        <v>877.18</v>
      </c>
      <c r="I21" s="19">
        <v>877.18</v>
      </c>
      <c r="J21" s="19">
        <v>0</v>
      </c>
      <c r="K21" s="18">
        <v>3</v>
      </c>
      <c r="L21" s="18">
        <v>7</v>
      </c>
      <c r="M21" s="18">
        <v>15</v>
      </c>
      <c r="N21" s="18">
        <v>13</v>
      </c>
      <c r="O21" s="34">
        <f t="shared" si="1"/>
        <v>0.866666666666667</v>
      </c>
      <c r="P21" s="18">
        <v>89</v>
      </c>
    </row>
    <row r="22" s="3" customFormat="1" ht="30" customHeight="1" spans="1:16">
      <c r="A22" s="18">
        <v>12</v>
      </c>
      <c r="B22" s="20" t="s">
        <v>37</v>
      </c>
      <c r="C22" s="18">
        <v>1</v>
      </c>
      <c r="D22" s="18">
        <v>0</v>
      </c>
      <c r="E22" s="19">
        <v>3815.91</v>
      </c>
      <c r="F22" s="19">
        <v>3815.91</v>
      </c>
      <c r="G22" s="19">
        <v>0</v>
      </c>
      <c r="H22" s="19">
        <v>3815.91</v>
      </c>
      <c r="I22" s="19">
        <v>3815.91</v>
      </c>
      <c r="J22" s="19">
        <v>0</v>
      </c>
      <c r="K22" s="18">
        <v>3</v>
      </c>
      <c r="L22" s="18">
        <v>8</v>
      </c>
      <c r="M22" s="18">
        <v>15</v>
      </c>
      <c r="N22" s="18">
        <v>13</v>
      </c>
      <c r="O22" s="34">
        <f t="shared" si="1"/>
        <v>0.866666666666667</v>
      </c>
      <c r="P22" s="18">
        <v>89</v>
      </c>
    </row>
    <row r="23" s="3" customFormat="1" ht="30" customHeight="1" spans="1:16">
      <c r="A23" s="18">
        <v>13</v>
      </c>
      <c r="B23" s="20" t="s">
        <v>38</v>
      </c>
      <c r="C23" s="18">
        <v>1</v>
      </c>
      <c r="D23" s="18">
        <v>0</v>
      </c>
      <c r="E23" s="19">
        <f>[1]附件1!E6+[1]附件1!E7</f>
        <v>464.23</v>
      </c>
      <c r="F23" s="19">
        <v>464.23</v>
      </c>
      <c r="G23" s="19">
        <v>0</v>
      </c>
      <c r="H23" s="19">
        <v>464.23</v>
      </c>
      <c r="I23" s="19">
        <v>464.23</v>
      </c>
      <c r="J23" s="19">
        <v>0</v>
      </c>
      <c r="K23" s="18">
        <v>3</v>
      </c>
      <c r="L23" s="18">
        <v>7</v>
      </c>
      <c r="M23" s="18">
        <v>11</v>
      </c>
      <c r="N23" s="18">
        <v>10</v>
      </c>
      <c r="O23" s="34">
        <f t="shared" si="1"/>
        <v>0.909090909090909</v>
      </c>
      <c r="P23" s="18">
        <v>93</v>
      </c>
    </row>
    <row r="24" s="3" customFormat="1" ht="30" customHeight="1" spans="1:16">
      <c r="A24" s="18">
        <v>14</v>
      </c>
      <c r="B24" s="20" t="s">
        <v>39</v>
      </c>
      <c r="C24" s="18">
        <v>1</v>
      </c>
      <c r="D24" s="18">
        <v>0</v>
      </c>
      <c r="E24" s="19">
        <v>434.56</v>
      </c>
      <c r="F24" s="19">
        <v>434.56</v>
      </c>
      <c r="G24" s="19">
        <v>0</v>
      </c>
      <c r="H24" s="19">
        <v>434.56</v>
      </c>
      <c r="I24" s="19">
        <v>434.56</v>
      </c>
      <c r="J24" s="19">
        <v>0</v>
      </c>
      <c r="K24" s="18">
        <v>3</v>
      </c>
      <c r="L24" s="18">
        <v>7</v>
      </c>
      <c r="M24" s="18">
        <v>12</v>
      </c>
      <c r="N24" s="18">
        <v>10</v>
      </c>
      <c r="O24" s="34">
        <f t="shared" si="1"/>
        <v>0.833333333333333</v>
      </c>
      <c r="P24" s="18">
        <v>86</v>
      </c>
    </row>
    <row r="25" s="3" customFormat="1" ht="30" customHeight="1" spans="1:16">
      <c r="A25" s="18">
        <v>15</v>
      </c>
      <c r="B25" s="20" t="s">
        <v>40</v>
      </c>
      <c r="C25" s="18">
        <v>1</v>
      </c>
      <c r="D25" s="18">
        <v>0</v>
      </c>
      <c r="E25" s="19">
        <v>213.38</v>
      </c>
      <c r="F25" s="19">
        <v>213.38</v>
      </c>
      <c r="G25" s="19">
        <v>0</v>
      </c>
      <c r="H25" s="19">
        <v>213.38</v>
      </c>
      <c r="I25" s="19">
        <v>213.38</v>
      </c>
      <c r="J25" s="19">
        <v>0</v>
      </c>
      <c r="K25" s="18">
        <v>3</v>
      </c>
      <c r="L25" s="18">
        <v>7</v>
      </c>
      <c r="M25" s="18">
        <v>14</v>
      </c>
      <c r="N25" s="18">
        <v>12</v>
      </c>
      <c r="O25" s="34">
        <f t="shared" si="1"/>
        <v>0.857142857142857</v>
      </c>
      <c r="P25" s="18">
        <v>88</v>
      </c>
    </row>
    <row r="26" s="3" customFormat="1" ht="30" customHeight="1" spans="1:16">
      <c r="A26" s="18">
        <v>16</v>
      </c>
      <c r="B26" s="20" t="s">
        <v>41</v>
      </c>
      <c r="C26" s="18">
        <v>1</v>
      </c>
      <c r="D26" s="18">
        <v>0</v>
      </c>
      <c r="E26" s="19">
        <v>353.65</v>
      </c>
      <c r="F26" s="19">
        <v>353.65</v>
      </c>
      <c r="G26" s="19">
        <v>0</v>
      </c>
      <c r="H26" s="19">
        <v>353.65</v>
      </c>
      <c r="I26" s="19">
        <v>353.65</v>
      </c>
      <c r="J26" s="19">
        <v>0</v>
      </c>
      <c r="K26" s="18">
        <v>3</v>
      </c>
      <c r="L26" s="18">
        <v>8</v>
      </c>
      <c r="M26" s="18">
        <v>10</v>
      </c>
      <c r="N26" s="18">
        <v>7</v>
      </c>
      <c r="O26" s="34">
        <f t="shared" si="1"/>
        <v>0.7</v>
      </c>
      <c r="P26" s="18">
        <v>78</v>
      </c>
    </row>
    <row r="27" s="3" customFormat="1" ht="30" customHeight="1" spans="1:16">
      <c r="A27" s="18">
        <v>17</v>
      </c>
      <c r="B27" s="20" t="s">
        <v>42</v>
      </c>
      <c r="C27" s="18">
        <v>1</v>
      </c>
      <c r="D27" s="18">
        <v>0</v>
      </c>
      <c r="E27" s="19">
        <v>157.42</v>
      </c>
      <c r="F27" s="19">
        <v>157.42</v>
      </c>
      <c r="G27" s="19">
        <v>0</v>
      </c>
      <c r="H27" s="19">
        <v>157.42</v>
      </c>
      <c r="I27" s="19">
        <v>157.42</v>
      </c>
      <c r="J27" s="19">
        <v>0</v>
      </c>
      <c r="K27" s="18">
        <v>3</v>
      </c>
      <c r="L27" s="18">
        <v>7</v>
      </c>
      <c r="M27" s="18">
        <v>11</v>
      </c>
      <c r="N27" s="18">
        <v>10</v>
      </c>
      <c r="O27" s="34">
        <f t="shared" si="1"/>
        <v>0.909090909090909</v>
      </c>
      <c r="P27" s="18">
        <v>93</v>
      </c>
    </row>
    <row r="28" s="3" customFormat="1" ht="30" customHeight="1" spans="1:16">
      <c r="A28" s="18">
        <v>18</v>
      </c>
      <c r="B28" s="20" t="s">
        <v>43</v>
      </c>
      <c r="C28" s="18">
        <v>1</v>
      </c>
      <c r="D28" s="18">
        <v>0</v>
      </c>
      <c r="E28" s="19">
        <v>355.91</v>
      </c>
      <c r="F28" s="19">
        <v>355.91</v>
      </c>
      <c r="G28" s="19">
        <v>0</v>
      </c>
      <c r="H28" s="19">
        <v>355.91</v>
      </c>
      <c r="I28" s="19">
        <v>355.91</v>
      </c>
      <c r="J28" s="19">
        <v>0</v>
      </c>
      <c r="K28" s="18">
        <v>3</v>
      </c>
      <c r="L28" s="18">
        <v>8</v>
      </c>
      <c r="M28" s="18">
        <v>12</v>
      </c>
      <c r="N28" s="18">
        <v>11</v>
      </c>
      <c r="O28" s="34">
        <f t="shared" si="1"/>
        <v>0.916666666666667</v>
      </c>
      <c r="P28" s="18">
        <v>94</v>
      </c>
    </row>
    <row r="29" s="3" customFormat="1" ht="30" customHeight="1" spans="1:16">
      <c r="A29" s="18">
        <v>19</v>
      </c>
      <c r="B29" s="20" t="s">
        <v>44</v>
      </c>
      <c r="C29" s="18">
        <v>1</v>
      </c>
      <c r="D29" s="18">
        <v>0</v>
      </c>
      <c r="E29" s="19">
        <v>351.61</v>
      </c>
      <c r="F29" s="19">
        <v>351.61</v>
      </c>
      <c r="G29" s="19">
        <v>0</v>
      </c>
      <c r="H29" s="19">
        <v>351.61</v>
      </c>
      <c r="I29" s="19">
        <v>351.61</v>
      </c>
      <c r="J29" s="19">
        <v>0</v>
      </c>
      <c r="K29" s="18">
        <v>3</v>
      </c>
      <c r="L29" s="18">
        <v>8</v>
      </c>
      <c r="M29" s="18">
        <v>12</v>
      </c>
      <c r="N29" s="18">
        <v>11</v>
      </c>
      <c r="O29" s="34">
        <f t="shared" si="1"/>
        <v>0.916666666666667</v>
      </c>
      <c r="P29" s="18">
        <v>94</v>
      </c>
    </row>
    <row r="30" s="3" customFormat="1" ht="30" customHeight="1" spans="1:16">
      <c r="A30" s="18">
        <v>20</v>
      </c>
      <c r="B30" s="20" t="s">
        <v>45</v>
      </c>
      <c r="C30" s="18">
        <v>1</v>
      </c>
      <c r="D30" s="18">
        <v>0</v>
      </c>
      <c r="E30" s="19">
        <v>247.18</v>
      </c>
      <c r="F30" s="19">
        <v>247.18</v>
      </c>
      <c r="G30" s="19">
        <v>0</v>
      </c>
      <c r="H30" s="19">
        <v>247.18</v>
      </c>
      <c r="I30" s="19">
        <v>247.18</v>
      </c>
      <c r="J30" s="19">
        <v>0</v>
      </c>
      <c r="K30" s="18">
        <v>3</v>
      </c>
      <c r="L30" s="18">
        <v>8</v>
      </c>
      <c r="M30" s="18">
        <v>13</v>
      </c>
      <c r="N30" s="18">
        <v>12</v>
      </c>
      <c r="O30" s="34">
        <f t="shared" si="1"/>
        <v>0.923076923076923</v>
      </c>
      <c r="P30" s="18">
        <v>95</v>
      </c>
    </row>
    <row r="31" s="3" customFormat="1" ht="30" customHeight="1" spans="1:16">
      <c r="A31" s="18">
        <v>21</v>
      </c>
      <c r="B31" s="20" t="s">
        <v>46</v>
      </c>
      <c r="C31" s="18">
        <v>1</v>
      </c>
      <c r="D31" s="18">
        <v>0</v>
      </c>
      <c r="E31" s="19">
        <v>448.49</v>
      </c>
      <c r="F31" s="19">
        <v>448.49</v>
      </c>
      <c r="G31" s="19">
        <v>0</v>
      </c>
      <c r="H31" s="19">
        <v>448.49</v>
      </c>
      <c r="I31" s="19">
        <v>448.49</v>
      </c>
      <c r="J31" s="19">
        <v>0</v>
      </c>
      <c r="K31" s="18">
        <v>3</v>
      </c>
      <c r="L31" s="18">
        <v>8</v>
      </c>
      <c r="M31" s="18">
        <v>12</v>
      </c>
      <c r="N31" s="18">
        <v>11</v>
      </c>
      <c r="O31" s="34">
        <f t="shared" si="1"/>
        <v>0.916666666666667</v>
      </c>
      <c r="P31" s="18">
        <v>94</v>
      </c>
    </row>
    <row r="32" s="3" customFormat="1" ht="30" customHeight="1" spans="1:16">
      <c r="A32" s="18">
        <v>22</v>
      </c>
      <c r="B32" s="20" t="s">
        <v>47</v>
      </c>
      <c r="C32" s="18">
        <v>1</v>
      </c>
      <c r="D32" s="18">
        <v>0</v>
      </c>
      <c r="E32" s="19">
        <v>262.56</v>
      </c>
      <c r="F32" s="19">
        <v>262.56</v>
      </c>
      <c r="G32" s="19">
        <v>0</v>
      </c>
      <c r="H32" s="19">
        <v>262.56</v>
      </c>
      <c r="I32" s="19">
        <v>262.56</v>
      </c>
      <c r="J32" s="19">
        <v>0</v>
      </c>
      <c r="K32" s="18">
        <v>3</v>
      </c>
      <c r="L32" s="18">
        <v>8</v>
      </c>
      <c r="M32" s="18">
        <v>12</v>
      </c>
      <c r="N32" s="18">
        <v>11</v>
      </c>
      <c r="O32" s="34">
        <f t="shared" si="1"/>
        <v>0.916666666666667</v>
      </c>
      <c r="P32" s="18">
        <v>94</v>
      </c>
    </row>
    <row r="33" s="3" customFormat="1" ht="30" customHeight="1" spans="1:16">
      <c r="A33" s="18">
        <v>23</v>
      </c>
      <c r="B33" s="20" t="s">
        <v>48</v>
      </c>
      <c r="C33" s="18">
        <v>1</v>
      </c>
      <c r="D33" s="18">
        <v>0</v>
      </c>
      <c r="E33" s="19">
        <v>388.48</v>
      </c>
      <c r="F33" s="19">
        <v>388.48</v>
      </c>
      <c r="G33" s="19">
        <v>0</v>
      </c>
      <c r="H33" s="19">
        <v>388.48</v>
      </c>
      <c r="I33" s="19">
        <v>388.48</v>
      </c>
      <c r="J33" s="19">
        <v>0</v>
      </c>
      <c r="K33" s="18">
        <v>3</v>
      </c>
      <c r="L33" s="18">
        <v>8</v>
      </c>
      <c r="M33" s="18">
        <v>14</v>
      </c>
      <c r="N33" s="18">
        <v>13</v>
      </c>
      <c r="O33" s="34">
        <f t="shared" si="1"/>
        <v>0.928571428571429</v>
      </c>
      <c r="P33" s="18">
        <v>96</v>
      </c>
    </row>
    <row r="34" s="3" customFormat="1" ht="30" customHeight="1" spans="1:16">
      <c r="A34" s="18">
        <v>24</v>
      </c>
      <c r="B34" s="20" t="s">
        <v>49</v>
      </c>
      <c r="C34" s="18">
        <v>1</v>
      </c>
      <c r="D34" s="18">
        <v>0</v>
      </c>
      <c r="E34" s="19">
        <v>419.36</v>
      </c>
      <c r="F34" s="19">
        <v>419.36</v>
      </c>
      <c r="G34" s="19">
        <v>0</v>
      </c>
      <c r="H34" s="19">
        <v>419.36</v>
      </c>
      <c r="I34" s="19">
        <v>419.36</v>
      </c>
      <c r="J34" s="19">
        <v>0</v>
      </c>
      <c r="K34" s="18">
        <v>3</v>
      </c>
      <c r="L34" s="18">
        <v>8</v>
      </c>
      <c r="M34" s="18">
        <v>11</v>
      </c>
      <c r="N34" s="18">
        <v>10</v>
      </c>
      <c r="O34" s="34">
        <f t="shared" si="1"/>
        <v>0.909090909090909</v>
      </c>
      <c r="P34" s="18">
        <v>93</v>
      </c>
    </row>
    <row r="35" s="3" customFormat="1" ht="30" customHeight="1" spans="1:16">
      <c r="A35" s="18">
        <v>25</v>
      </c>
      <c r="B35" s="20" t="s">
        <v>50</v>
      </c>
      <c r="C35" s="18">
        <v>1</v>
      </c>
      <c r="D35" s="18">
        <v>0</v>
      </c>
      <c r="E35" s="19">
        <v>307.15</v>
      </c>
      <c r="F35" s="19">
        <v>307.15</v>
      </c>
      <c r="G35" s="19">
        <v>0</v>
      </c>
      <c r="H35" s="19">
        <v>307.15</v>
      </c>
      <c r="I35" s="19">
        <v>307.15</v>
      </c>
      <c r="J35" s="19">
        <v>0</v>
      </c>
      <c r="K35" s="18">
        <v>3</v>
      </c>
      <c r="L35" s="18">
        <v>8</v>
      </c>
      <c r="M35" s="18">
        <v>12</v>
      </c>
      <c r="N35" s="18">
        <v>11</v>
      </c>
      <c r="O35" s="34">
        <f t="shared" si="1"/>
        <v>0.916666666666667</v>
      </c>
      <c r="P35" s="18">
        <v>94</v>
      </c>
    </row>
    <row r="36" s="3" customFormat="1" ht="30" customHeight="1" spans="1:16">
      <c r="A36" s="18">
        <v>26</v>
      </c>
      <c r="B36" s="20" t="s">
        <v>51</v>
      </c>
      <c r="C36" s="18">
        <v>1</v>
      </c>
      <c r="D36" s="18">
        <v>0</v>
      </c>
      <c r="E36" s="19">
        <v>1035.73</v>
      </c>
      <c r="F36" s="19">
        <v>1035.73</v>
      </c>
      <c r="G36" s="19">
        <v>0</v>
      </c>
      <c r="H36" s="19">
        <v>1035.73</v>
      </c>
      <c r="I36" s="19">
        <v>1035.73</v>
      </c>
      <c r="J36" s="19">
        <v>0</v>
      </c>
      <c r="K36" s="18">
        <v>3</v>
      </c>
      <c r="L36" s="18">
        <v>9</v>
      </c>
      <c r="M36" s="18">
        <v>15</v>
      </c>
      <c r="N36" s="18">
        <v>14</v>
      </c>
      <c r="O36" s="34">
        <f t="shared" si="1"/>
        <v>0.933333333333333</v>
      </c>
      <c r="P36" s="18">
        <v>97</v>
      </c>
    </row>
    <row r="37" s="3" customFormat="1" ht="30" customHeight="1" spans="1:16">
      <c r="A37" s="18">
        <v>27</v>
      </c>
      <c r="B37" s="20" t="s">
        <v>52</v>
      </c>
      <c r="C37" s="18">
        <v>1</v>
      </c>
      <c r="D37" s="18">
        <v>0</v>
      </c>
      <c r="E37" s="19">
        <v>77.78</v>
      </c>
      <c r="F37" s="19">
        <v>77.78</v>
      </c>
      <c r="G37" s="19">
        <v>0</v>
      </c>
      <c r="H37" s="19">
        <v>77.78</v>
      </c>
      <c r="I37" s="19">
        <v>77.78</v>
      </c>
      <c r="J37" s="19">
        <v>0</v>
      </c>
      <c r="K37" s="18">
        <v>3</v>
      </c>
      <c r="L37" s="18">
        <v>8</v>
      </c>
      <c r="M37" s="18">
        <v>14</v>
      </c>
      <c r="N37" s="18">
        <v>12</v>
      </c>
      <c r="O37" s="34">
        <f t="shared" si="1"/>
        <v>0.857142857142857</v>
      </c>
      <c r="P37" s="18">
        <v>88</v>
      </c>
    </row>
    <row r="38" s="3" customFormat="1" ht="30" customHeight="1" spans="1:16">
      <c r="A38" s="18">
        <v>28</v>
      </c>
      <c r="B38" s="20" t="s">
        <v>53</v>
      </c>
      <c r="C38" s="18">
        <v>1</v>
      </c>
      <c r="D38" s="18">
        <v>0</v>
      </c>
      <c r="E38" s="19">
        <v>507.16</v>
      </c>
      <c r="F38" s="19">
        <v>507.16</v>
      </c>
      <c r="G38" s="19">
        <v>0</v>
      </c>
      <c r="H38" s="19">
        <v>507.16</v>
      </c>
      <c r="I38" s="19">
        <v>507.16</v>
      </c>
      <c r="J38" s="19">
        <v>0</v>
      </c>
      <c r="K38" s="18">
        <v>3</v>
      </c>
      <c r="L38" s="18">
        <v>8</v>
      </c>
      <c r="M38" s="18">
        <v>14</v>
      </c>
      <c r="N38" s="18">
        <v>13</v>
      </c>
      <c r="O38" s="34">
        <f t="shared" si="1"/>
        <v>0.928571428571429</v>
      </c>
      <c r="P38" s="18">
        <v>96</v>
      </c>
    </row>
    <row r="39" s="3" customFormat="1" ht="30" customHeight="1" spans="1:16">
      <c r="A39" s="18">
        <v>29</v>
      </c>
      <c r="B39" s="20" t="s">
        <v>54</v>
      </c>
      <c r="C39" s="18">
        <v>1</v>
      </c>
      <c r="D39" s="18">
        <v>0</v>
      </c>
      <c r="E39" s="19">
        <v>61.2</v>
      </c>
      <c r="F39" s="19">
        <v>61.2</v>
      </c>
      <c r="G39" s="19">
        <v>0</v>
      </c>
      <c r="H39" s="19">
        <v>61.2</v>
      </c>
      <c r="I39" s="19">
        <v>61.2</v>
      </c>
      <c r="J39" s="19">
        <v>0</v>
      </c>
      <c r="K39" s="18">
        <v>3</v>
      </c>
      <c r="L39" s="18">
        <v>9</v>
      </c>
      <c r="M39" s="18">
        <v>12</v>
      </c>
      <c r="N39" s="18">
        <v>9</v>
      </c>
      <c r="O39" s="34">
        <f t="shared" si="1"/>
        <v>0.75</v>
      </c>
      <c r="P39" s="18">
        <v>80</v>
      </c>
    </row>
    <row r="40" s="3" customFormat="1" ht="30" customHeight="1" spans="1:16">
      <c r="A40" s="18">
        <v>30</v>
      </c>
      <c r="B40" s="20" t="s">
        <v>55</v>
      </c>
      <c r="C40" s="18">
        <v>1</v>
      </c>
      <c r="D40" s="18">
        <v>0</v>
      </c>
      <c r="E40" s="19">
        <v>277.4</v>
      </c>
      <c r="F40" s="19">
        <v>277.4</v>
      </c>
      <c r="G40" s="19">
        <v>0</v>
      </c>
      <c r="H40" s="19">
        <v>277.4</v>
      </c>
      <c r="I40" s="19">
        <v>277.4</v>
      </c>
      <c r="J40" s="19">
        <v>0</v>
      </c>
      <c r="K40" s="18">
        <v>3</v>
      </c>
      <c r="L40" s="18">
        <v>8</v>
      </c>
      <c r="M40" s="18">
        <v>12</v>
      </c>
      <c r="N40" s="18">
        <v>11</v>
      </c>
      <c r="O40" s="34">
        <f t="shared" si="1"/>
        <v>0.916666666666667</v>
      </c>
      <c r="P40" s="18">
        <v>94</v>
      </c>
    </row>
    <row r="41" s="3" customFormat="1" ht="30" customHeight="1" spans="1:16">
      <c r="A41" s="18">
        <v>31</v>
      </c>
      <c r="B41" s="20" t="s">
        <v>56</v>
      </c>
      <c r="C41" s="18">
        <v>1</v>
      </c>
      <c r="D41" s="18">
        <v>0</v>
      </c>
      <c r="E41" s="19">
        <v>119.34</v>
      </c>
      <c r="F41" s="19">
        <v>119.34</v>
      </c>
      <c r="G41" s="19">
        <v>0</v>
      </c>
      <c r="H41" s="19">
        <v>119.34</v>
      </c>
      <c r="I41" s="19">
        <v>119.34</v>
      </c>
      <c r="J41" s="19">
        <v>0</v>
      </c>
      <c r="K41" s="18">
        <v>3</v>
      </c>
      <c r="L41" s="18">
        <v>9</v>
      </c>
      <c r="M41" s="18">
        <v>11</v>
      </c>
      <c r="N41" s="18">
        <v>9</v>
      </c>
      <c r="O41" s="34">
        <f t="shared" ref="O41:O89" si="2">N41/M41</f>
        <v>0.818181818181818</v>
      </c>
      <c r="P41" s="18">
        <v>85</v>
      </c>
    </row>
    <row r="42" s="3" customFormat="1" ht="30" customHeight="1" spans="1:16">
      <c r="A42" s="18">
        <v>32</v>
      </c>
      <c r="B42" s="20" t="s">
        <v>57</v>
      </c>
      <c r="C42" s="18">
        <v>1</v>
      </c>
      <c r="D42" s="18">
        <v>0</v>
      </c>
      <c r="E42" s="19">
        <v>192.7</v>
      </c>
      <c r="F42" s="19">
        <v>192.7</v>
      </c>
      <c r="G42" s="19">
        <v>0</v>
      </c>
      <c r="H42" s="19">
        <v>192.7</v>
      </c>
      <c r="I42" s="19">
        <v>192.7</v>
      </c>
      <c r="J42" s="19">
        <v>0</v>
      </c>
      <c r="K42" s="18">
        <v>3</v>
      </c>
      <c r="L42" s="18">
        <v>9</v>
      </c>
      <c r="M42" s="18">
        <v>11</v>
      </c>
      <c r="N42" s="18">
        <v>9</v>
      </c>
      <c r="O42" s="34">
        <f t="shared" si="2"/>
        <v>0.818181818181818</v>
      </c>
      <c r="P42" s="18">
        <v>85</v>
      </c>
    </row>
    <row r="43" s="3" customFormat="1" ht="30" customHeight="1" spans="1:16">
      <c r="A43" s="18">
        <v>33</v>
      </c>
      <c r="B43" s="20" t="s">
        <v>58</v>
      </c>
      <c r="C43" s="18">
        <v>1</v>
      </c>
      <c r="D43" s="18">
        <v>0</v>
      </c>
      <c r="E43" s="19">
        <v>514.15</v>
      </c>
      <c r="F43" s="19">
        <v>514.15</v>
      </c>
      <c r="G43" s="19">
        <v>0</v>
      </c>
      <c r="H43" s="19">
        <v>514.15</v>
      </c>
      <c r="I43" s="19">
        <v>514.15</v>
      </c>
      <c r="J43" s="19">
        <v>0</v>
      </c>
      <c r="K43" s="18">
        <v>3</v>
      </c>
      <c r="L43" s="18">
        <v>9</v>
      </c>
      <c r="M43" s="18">
        <v>14</v>
      </c>
      <c r="N43" s="18">
        <v>11</v>
      </c>
      <c r="O43" s="34">
        <f t="shared" si="2"/>
        <v>0.785714285714286</v>
      </c>
      <c r="P43" s="18">
        <v>83</v>
      </c>
    </row>
    <row r="44" s="4" customFormat="1" ht="30" customHeight="1" spans="1:16">
      <c r="A44" s="22">
        <v>34</v>
      </c>
      <c r="B44" s="23" t="s">
        <v>59</v>
      </c>
      <c r="C44" s="22">
        <v>1</v>
      </c>
      <c r="D44" s="22">
        <v>0</v>
      </c>
      <c r="E44" s="24">
        <v>257.58</v>
      </c>
      <c r="F44" s="24">
        <v>257.58</v>
      </c>
      <c r="G44" s="24">
        <v>0</v>
      </c>
      <c r="H44" s="24">
        <v>257.58</v>
      </c>
      <c r="I44" s="24">
        <v>257.58</v>
      </c>
      <c r="J44" s="24">
        <v>0</v>
      </c>
      <c r="K44" s="22">
        <v>3</v>
      </c>
      <c r="L44" s="22">
        <v>9</v>
      </c>
      <c r="M44" s="22">
        <v>11</v>
      </c>
      <c r="N44" s="22">
        <v>9</v>
      </c>
      <c r="O44" s="36">
        <f t="shared" si="2"/>
        <v>0.818181818181818</v>
      </c>
      <c r="P44" s="22">
        <v>85</v>
      </c>
    </row>
    <row r="45" s="3" customFormat="1" ht="30" customHeight="1" spans="1:16">
      <c r="A45" s="18">
        <v>35</v>
      </c>
      <c r="B45" s="20" t="s">
        <v>60</v>
      </c>
      <c r="C45" s="18">
        <v>1</v>
      </c>
      <c r="D45" s="18">
        <v>0</v>
      </c>
      <c r="E45" s="19">
        <v>682.98</v>
      </c>
      <c r="F45" s="19">
        <v>682.98</v>
      </c>
      <c r="G45" s="19">
        <v>0</v>
      </c>
      <c r="H45" s="19">
        <v>682.98</v>
      </c>
      <c r="I45" s="19">
        <v>682.98</v>
      </c>
      <c r="J45" s="19">
        <v>0</v>
      </c>
      <c r="K45" s="18">
        <v>3</v>
      </c>
      <c r="L45" s="18">
        <v>9</v>
      </c>
      <c r="M45" s="18">
        <v>14</v>
      </c>
      <c r="N45" s="18">
        <v>13</v>
      </c>
      <c r="O45" s="34">
        <f t="shared" si="2"/>
        <v>0.928571428571429</v>
      </c>
      <c r="P45" s="18">
        <v>96</v>
      </c>
    </row>
    <row r="46" s="3" customFormat="1" ht="30" customHeight="1" spans="1:16">
      <c r="A46" s="18">
        <v>36</v>
      </c>
      <c r="B46" s="20" t="s">
        <v>61</v>
      </c>
      <c r="C46" s="18">
        <v>1</v>
      </c>
      <c r="D46" s="18">
        <v>0</v>
      </c>
      <c r="E46" s="19">
        <v>300.9</v>
      </c>
      <c r="F46" s="19">
        <v>300.9</v>
      </c>
      <c r="G46" s="19">
        <v>0</v>
      </c>
      <c r="H46" s="19">
        <v>300.9</v>
      </c>
      <c r="I46" s="19">
        <v>300.9</v>
      </c>
      <c r="J46" s="19">
        <v>0</v>
      </c>
      <c r="K46" s="18">
        <v>3</v>
      </c>
      <c r="L46" s="18">
        <v>9</v>
      </c>
      <c r="M46" s="18">
        <v>13</v>
      </c>
      <c r="N46" s="18">
        <v>11</v>
      </c>
      <c r="O46" s="34">
        <f t="shared" si="2"/>
        <v>0.846153846153846</v>
      </c>
      <c r="P46" s="18">
        <v>87</v>
      </c>
    </row>
    <row r="47" s="3" customFormat="1" ht="30" customHeight="1" spans="1:16">
      <c r="A47" s="18">
        <v>37</v>
      </c>
      <c r="B47" s="20" t="s">
        <v>62</v>
      </c>
      <c r="C47" s="18">
        <v>1</v>
      </c>
      <c r="D47" s="18">
        <v>0</v>
      </c>
      <c r="E47" s="19">
        <v>1965.25</v>
      </c>
      <c r="F47" s="19">
        <v>1965.25</v>
      </c>
      <c r="G47" s="19">
        <v>0</v>
      </c>
      <c r="H47" s="19">
        <v>1965.25</v>
      </c>
      <c r="I47" s="19">
        <v>1965.25</v>
      </c>
      <c r="J47" s="19">
        <v>0</v>
      </c>
      <c r="K47" s="18">
        <v>3</v>
      </c>
      <c r="L47" s="18">
        <v>9</v>
      </c>
      <c r="M47" s="18">
        <v>13</v>
      </c>
      <c r="N47" s="18">
        <v>11</v>
      </c>
      <c r="O47" s="34">
        <f t="shared" si="2"/>
        <v>0.846153846153846</v>
      </c>
      <c r="P47" s="18">
        <v>87</v>
      </c>
    </row>
    <row r="48" s="3" customFormat="1" ht="30" customHeight="1" spans="1:16">
      <c r="A48" s="18">
        <v>38</v>
      </c>
      <c r="B48" s="20" t="s">
        <v>63</v>
      </c>
      <c r="C48" s="18">
        <v>1</v>
      </c>
      <c r="D48" s="18">
        <v>0</v>
      </c>
      <c r="E48" s="19">
        <v>1567.46</v>
      </c>
      <c r="F48" s="19">
        <v>1567.46</v>
      </c>
      <c r="G48" s="19">
        <v>0</v>
      </c>
      <c r="H48" s="19">
        <v>1567.46</v>
      </c>
      <c r="I48" s="19">
        <v>1567.46</v>
      </c>
      <c r="J48" s="19">
        <v>0</v>
      </c>
      <c r="K48" s="18">
        <v>3</v>
      </c>
      <c r="L48" s="18">
        <v>9</v>
      </c>
      <c r="M48" s="18">
        <v>14</v>
      </c>
      <c r="N48" s="18">
        <v>11</v>
      </c>
      <c r="O48" s="34">
        <f t="shared" si="2"/>
        <v>0.785714285714286</v>
      </c>
      <c r="P48" s="18">
        <v>83</v>
      </c>
    </row>
    <row r="49" s="3" customFormat="1" ht="30" customHeight="1" spans="1:16">
      <c r="A49" s="18">
        <v>39</v>
      </c>
      <c r="B49" s="20" t="s">
        <v>64</v>
      </c>
      <c r="C49" s="18">
        <v>1</v>
      </c>
      <c r="D49" s="18">
        <v>0</v>
      </c>
      <c r="E49" s="19">
        <v>2176.83</v>
      </c>
      <c r="F49" s="19">
        <v>2176.83</v>
      </c>
      <c r="G49" s="19">
        <v>0</v>
      </c>
      <c r="H49" s="19">
        <v>2176.83</v>
      </c>
      <c r="I49" s="19">
        <v>2176.83</v>
      </c>
      <c r="J49" s="19">
        <v>0</v>
      </c>
      <c r="K49" s="18">
        <v>3</v>
      </c>
      <c r="L49" s="18">
        <v>9</v>
      </c>
      <c r="M49" s="18">
        <v>13</v>
      </c>
      <c r="N49" s="18">
        <v>11</v>
      </c>
      <c r="O49" s="34">
        <f t="shared" si="2"/>
        <v>0.846153846153846</v>
      </c>
      <c r="P49" s="18">
        <v>87</v>
      </c>
    </row>
    <row r="50" s="3" customFormat="1" ht="30" customHeight="1" spans="1:16">
      <c r="A50" s="18">
        <v>40</v>
      </c>
      <c r="B50" s="20" t="s">
        <v>65</v>
      </c>
      <c r="C50" s="18">
        <v>1</v>
      </c>
      <c r="D50" s="18">
        <v>0</v>
      </c>
      <c r="E50" s="19">
        <v>2912.35</v>
      </c>
      <c r="F50" s="19">
        <v>2912.35</v>
      </c>
      <c r="G50" s="19">
        <v>0</v>
      </c>
      <c r="H50" s="19">
        <v>2912.35</v>
      </c>
      <c r="I50" s="19">
        <v>2912.35</v>
      </c>
      <c r="J50" s="19">
        <v>0</v>
      </c>
      <c r="K50" s="18">
        <v>3</v>
      </c>
      <c r="L50" s="18">
        <v>9</v>
      </c>
      <c r="M50" s="18">
        <v>15</v>
      </c>
      <c r="N50" s="18">
        <v>12</v>
      </c>
      <c r="O50" s="34">
        <f t="shared" si="2"/>
        <v>0.8</v>
      </c>
      <c r="P50" s="18">
        <v>84</v>
      </c>
    </row>
    <row r="51" s="3" customFormat="1" ht="30" customHeight="1" spans="1:16">
      <c r="A51" s="18">
        <v>41</v>
      </c>
      <c r="B51" s="20" t="s">
        <v>66</v>
      </c>
      <c r="C51" s="18">
        <v>1</v>
      </c>
      <c r="D51" s="18">
        <v>0</v>
      </c>
      <c r="E51" s="19">
        <v>1151.57</v>
      </c>
      <c r="F51" s="19">
        <v>1151.57</v>
      </c>
      <c r="G51" s="19">
        <v>0</v>
      </c>
      <c r="H51" s="19">
        <v>1151.57</v>
      </c>
      <c r="I51" s="19">
        <v>1151.57</v>
      </c>
      <c r="J51" s="19">
        <v>0</v>
      </c>
      <c r="K51" s="18">
        <v>3</v>
      </c>
      <c r="L51" s="18">
        <v>9</v>
      </c>
      <c r="M51" s="18">
        <v>11</v>
      </c>
      <c r="N51" s="18">
        <v>8</v>
      </c>
      <c r="O51" s="34">
        <f t="shared" si="2"/>
        <v>0.727272727272727</v>
      </c>
      <c r="P51" s="18">
        <v>79</v>
      </c>
    </row>
    <row r="52" s="3" customFormat="1" ht="30" customHeight="1" spans="1:16">
      <c r="A52" s="18">
        <v>42</v>
      </c>
      <c r="B52" s="20" t="s">
        <v>67</v>
      </c>
      <c r="C52" s="18">
        <v>1</v>
      </c>
      <c r="D52" s="18">
        <v>0</v>
      </c>
      <c r="E52" s="19">
        <v>6930.89</v>
      </c>
      <c r="F52" s="19">
        <v>6930.89</v>
      </c>
      <c r="G52" s="19">
        <v>0</v>
      </c>
      <c r="H52" s="19">
        <v>6930.89</v>
      </c>
      <c r="I52" s="19">
        <v>6930.89</v>
      </c>
      <c r="J52" s="19">
        <v>0</v>
      </c>
      <c r="K52" s="18">
        <v>3</v>
      </c>
      <c r="L52" s="18">
        <v>9</v>
      </c>
      <c r="M52" s="18">
        <v>12</v>
      </c>
      <c r="N52" s="18">
        <v>9</v>
      </c>
      <c r="O52" s="34">
        <f t="shared" si="2"/>
        <v>0.75</v>
      </c>
      <c r="P52" s="18">
        <v>80</v>
      </c>
    </row>
    <row r="53" s="3" customFormat="1" ht="30" customHeight="1" spans="1:16">
      <c r="A53" s="18">
        <v>43</v>
      </c>
      <c r="B53" s="20" t="s">
        <v>68</v>
      </c>
      <c r="C53" s="18">
        <v>1</v>
      </c>
      <c r="D53" s="18">
        <v>0</v>
      </c>
      <c r="E53" s="19">
        <v>2807.79</v>
      </c>
      <c r="F53" s="19">
        <v>2807.79</v>
      </c>
      <c r="G53" s="19">
        <v>0</v>
      </c>
      <c r="H53" s="19">
        <v>2807.79</v>
      </c>
      <c r="I53" s="19">
        <v>2807.79</v>
      </c>
      <c r="J53" s="19">
        <v>0</v>
      </c>
      <c r="K53" s="18">
        <v>3</v>
      </c>
      <c r="L53" s="18">
        <v>9</v>
      </c>
      <c r="M53" s="18">
        <v>12</v>
      </c>
      <c r="N53" s="18">
        <v>9</v>
      </c>
      <c r="O53" s="34">
        <f t="shared" si="2"/>
        <v>0.75</v>
      </c>
      <c r="P53" s="18">
        <v>80</v>
      </c>
    </row>
    <row r="54" s="3" customFormat="1" ht="30" customHeight="1" spans="1:16">
      <c r="A54" s="18">
        <v>44</v>
      </c>
      <c r="B54" s="20" t="s">
        <v>69</v>
      </c>
      <c r="C54" s="18">
        <v>1</v>
      </c>
      <c r="D54" s="18">
        <v>0</v>
      </c>
      <c r="E54" s="19">
        <v>1614.66</v>
      </c>
      <c r="F54" s="19">
        <v>1614.66</v>
      </c>
      <c r="G54" s="19">
        <v>0</v>
      </c>
      <c r="H54" s="19">
        <v>1614.66</v>
      </c>
      <c r="I54" s="19">
        <v>1614.66</v>
      </c>
      <c r="J54" s="19">
        <v>0</v>
      </c>
      <c r="K54" s="18">
        <v>3</v>
      </c>
      <c r="L54" s="18">
        <v>9</v>
      </c>
      <c r="M54" s="18">
        <v>12</v>
      </c>
      <c r="N54" s="18">
        <v>9</v>
      </c>
      <c r="O54" s="34">
        <f t="shared" si="2"/>
        <v>0.75</v>
      </c>
      <c r="P54" s="18">
        <v>80</v>
      </c>
    </row>
    <row r="55" s="3" customFormat="1" ht="30" customHeight="1" spans="1:16">
      <c r="A55" s="18">
        <v>45</v>
      </c>
      <c r="B55" s="20" t="s">
        <v>70</v>
      </c>
      <c r="C55" s="18">
        <v>1</v>
      </c>
      <c r="D55" s="18">
        <v>0</v>
      </c>
      <c r="E55" s="19">
        <v>2738.71</v>
      </c>
      <c r="F55" s="19">
        <v>2738.71</v>
      </c>
      <c r="G55" s="19">
        <v>0</v>
      </c>
      <c r="H55" s="19">
        <v>2738.71</v>
      </c>
      <c r="I55" s="19">
        <v>2738.71</v>
      </c>
      <c r="J55" s="19">
        <v>0</v>
      </c>
      <c r="K55" s="18">
        <v>3</v>
      </c>
      <c r="L55" s="18">
        <v>9</v>
      </c>
      <c r="M55" s="18">
        <v>12</v>
      </c>
      <c r="N55" s="18">
        <v>9</v>
      </c>
      <c r="O55" s="34">
        <f t="shared" si="2"/>
        <v>0.75</v>
      </c>
      <c r="P55" s="18">
        <v>80</v>
      </c>
    </row>
    <row r="56" s="3" customFormat="1" ht="30" customHeight="1" spans="1:16">
      <c r="A56" s="18">
        <v>46</v>
      </c>
      <c r="B56" s="20" t="s">
        <v>71</v>
      </c>
      <c r="C56" s="18">
        <v>1</v>
      </c>
      <c r="D56" s="18">
        <v>0</v>
      </c>
      <c r="E56" s="19">
        <v>2936.09</v>
      </c>
      <c r="F56" s="19">
        <v>2936.09</v>
      </c>
      <c r="G56" s="19">
        <v>0</v>
      </c>
      <c r="H56" s="19">
        <v>2936.09</v>
      </c>
      <c r="I56" s="19">
        <v>2936.09</v>
      </c>
      <c r="J56" s="19">
        <v>0</v>
      </c>
      <c r="K56" s="18">
        <v>3</v>
      </c>
      <c r="L56" s="18">
        <v>9</v>
      </c>
      <c r="M56" s="18">
        <v>12</v>
      </c>
      <c r="N56" s="18">
        <v>9</v>
      </c>
      <c r="O56" s="34">
        <f t="shared" si="2"/>
        <v>0.75</v>
      </c>
      <c r="P56" s="18">
        <v>80</v>
      </c>
    </row>
    <row r="57" s="3" customFormat="1" ht="30" customHeight="1" spans="1:16">
      <c r="A57" s="18">
        <v>47</v>
      </c>
      <c r="B57" s="20" t="s">
        <v>72</v>
      </c>
      <c r="C57" s="18">
        <v>1</v>
      </c>
      <c r="D57" s="18">
        <v>0</v>
      </c>
      <c r="E57" s="19">
        <v>1776.06</v>
      </c>
      <c r="F57" s="19">
        <v>1776.06</v>
      </c>
      <c r="G57" s="19">
        <v>0</v>
      </c>
      <c r="H57" s="19">
        <v>1776.06</v>
      </c>
      <c r="I57" s="19">
        <v>1776.06</v>
      </c>
      <c r="J57" s="19">
        <v>0</v>
      </c>
      <c r="K57" s="18">
        <v>3</v>
      </c>
      <c r="L57" s="18">
        <v>9</v>
      </c>
      <c r="M57" s="18">
        <v>12</v>
      </c>
      <c r="N57" s="18">
        <v>9</v>
      </c>
      <c r="O57" s="34">
        <f t="shared" si="2"/>
        <v>0.75</v>
      </c>
      <c r="P57" s="18">
        <v>80</v>
      </c>
    </row>
    <row r="58" s="3" customFormat="1" ht="30" customHeight="1" spans="1:16">
      <c r="A58" s="18">
        <v>48</v>
      </c>
      <c r="B58" s="20" t="s">
        <v>73</v>
      </c>
      <c r="C58" s="18">
        <v>1</v>
      </c>
      <c r="D58" s="18">
        <v>0</v>
      </c>
      <c r="E58" s="19">
        <v>1276.16</v>
      </c>
      <c r="F58" s="19">
        <v>1276.16</v>
      </c>
      <c r="G58" s="19">
        <v>0</v>
      </c>
      <c r="H58" s="19">
        <v>1276.16</v>
      </c>
      <c r="I58" s="19">
        <v>1276.16</v>
      </c>
      <c r="J58" s="19">
        <v>0</v>
      </c>
      <c r="K58" s="18">
        <v>3</v>
      </c>
      <c r="L58" s="18">
        <v>7</v>
      </c>
      <c r="M58" s="18">
        <v>14</v>
      </c>
      <c r="N58" s="18">
        <v>12</v>
      </c>
      <c r="O58" s="34">
        <f t="shared" si="2"/>
        <v>0.857142857142857</v>
      </c>
      <c r="P58" s="18">
        <v>88</v>
      </c>
    </row>
    <row r="59" s="4" customFormat="1" ht="30" customHeight="1" spans="1:16">
      <c r="A59" s="22">
        <v>49</v>
      </c>
      <c r="B59" s="23" t="s">
        <v>74</v>
      </c>
      <c r="C59" s="22">
        <v>1</v>
      </c>
      <c r="D59" s="22">
        <v>0</v>
      </c>
      <c r="E59" s="24">
        <v>382.98</v>
      </c>
      <c r="F59" s="24">
        <v>382.98</v>
      </c>
      <c r="G59" s="24">
        <v>0</v>
      </c>
      <c r="H59" s="24">
        <v>382.98</v>
      </c>
      <c r="I59" s="24">
        <v>382.98</v>
      </c>
      <c r="J59" s="24">
        <v>0</v>
      </c>
      <c r="K59" s="22">
        <v>3</v>
      </c>
      <c r="L59" s="22">
        <v>8</v>
      </c>
      <c r="M59" s="22">
        <v>12</v>
      </c>
      <c r="N59" s="22">
        <v>9</v>
      </c>
      <c r="O59" s="36">
        <f t="shared" si="2"/>
        <v>0.75</v>
      </c>
      <c r="P59" s="22">
        <v>80</v>
      </c>
    </row>
    <row r="60" s="3" customFormat="1" ht="30" customHeight="1" spans="1:16">
      <c r="A60" s="18">
        <v>50</v>
      </c>
      <c r="B60" s="20" t="s">
        <v>75</v>
      </c>
      <c r="C60" s="18">
        <v>1</v>
      </c>
      <c r="D60" s="18">
        <v>0</v>
      </c>
      <c r="E60" s="19">
        <v>1171.22</v>
      </c>
      <c r="F60" s="19">
        <v>1171.22</v>
      </c>
      <c r="G60" s="19">
        <v>0</v>
      </c>
      <c r="H60" s="19">
        <v>1171.22</v>
      </c>
      <c r="I60" s="19">
        <v>1171.22</v>
      </c>
      <c r="J60" s="19">
        <v>0</v>
      </c>
      <c r="K60" s="18">
        <v>3</v>
      </c>
      <c r="L60" s="18">
        <v>7</v>
      </c>
      <c r="M60" s="18">
        <v>13</v>
      </c>
      <c r="N60" s="18">
        <v>11</v>
      </c>
      <c r="O60" s="34">
        <f t="shared" si="2"/>
        <v>0.846153846153846</v>
      </c>
      <c r="P60" s="18">
        <v>87</v>
      </c>
    </row>
    <row r="61" s="3" customFormat="1" ht="30" customHeight="1" spans="1:16">
      <c r="A61" s="18">
        <v>51</v>
      </c>
      <c r="B61" s="20" t="s">
        <v>76</v>
      </c>
      <c r="C61" s="18">
        <v>1</v>
      </c>
      <c r="D61" s="18">
        <v>0</v>
      </c>
      <c r="E61" s="19">
        <v>568.78</v>
      </c>
      <c r="F61" s="19">
        <v>568.78</v>
      </c>
      <c r="G61" s="19">
        <v>0</v>
      </c>
      <c r="H61" s="19">
        <v>568.78</v>
      </c>
      <c r="I61" s="19">
        <v>568.78</v>
      </c>
      <c r="J61" s="19">
        <v>0</v>
      </c>
      <c r="K61" s="18">
        <v>3</v>
      </c>
      <c r="L61" s="18">
        <v>8</v>
      </c>
      <c r="M61" s="18">
        <v>14</v>
      </c>
      <c r="N61" s="18">
        <v>11</v>
      </c>
      <c r="O61" s="34">
        <f t="shared" si="2"/>
        <v>0.785714285714286</v>
      </c>
      <c r="P61" s="18">
        <v>83</v>
      </c>
    </row>
    <row r="62" s="3" customFormat="1" ht="30" customHeight="1" spans="1:16">
      <c r="A62" s="18">
        <v>52</v>
      </c>
      <c r="B62" s="20" t="s">
        <v>77</v>
      </c>
      <c r="C62" s="18">
        <v>1</v>
      </c>
      <c r="D62" s="18">
        <v>0</v>
      </c>
      <c r="E62" s="19">
        <v>109.05</v>
      </c>
      <c r="F62" s="19">
        <v>109.05</v>
      </c>
      <c r="G62" s="19">
        <v>0</v>
      </c>
      <c r="H62" s="19">
        <v>109.05</v>
      </c>
      <c r="I62" s="19">
        <v>109.05</v>
      </c>
      <c r="J62" s="19">
        <v>0</v>
      </c>
      <c r="K62" s="18">
        <v>3</v>
      </c>
      <c r="L62" s="18">
        <v>8</v>
      </c>
      <c r="M62" s="18">
        <v>13</v>
      </c>
      <c r="N62" s="18">
        <v>11</v>
      </c>
      <c r="O62" s="34">
        <f t="shared" si="2"/>
        <v>0.846153846153846</v>
      </c>
      <c r="P62" s="18">
        <v>87</v>
      </c>
    </row>
    <row r="63" s="3" customFormat="1" ht="30" customHeight="1" spans="1:16">
      <c r="A63" s="18">
        <v>53</v>
      </c>
      <c r="B63" s="20" t="s">
        <v>78</v>
      </c>
      <c r="C63" s="18">
        <v>1</v>
      </c>
      <c r="D63" s="18">
        <v>0</v>
      </c>
      <c r="E63" s="19">
        <f>E61+E62</f>
        <v>677.83</v>
      </c>
      <c r="F63" s="19">
        <v>677.83</v>
      </c>
      <c r="G63" s="19">
        <v>0</v>
      </c>
      <c r="H63" s="19">
        <v>677.83</v>
      </c>
      <c r="I63" s="19">
        <v>677.83</v>
      </c>
      <c r="J63" s="19">
        <v>0</v>
      </c>
      <c r="K63" s="18">
        <v>3</v>
      </c>
      <c r="L63" s="18">
        <v>9</v>
      </c>
      <c r="M63" s="18">
        <v>14</v>
      </c>
      <c r="N63" s="18">
        <v>11</v>
      </c>
      <c r="O63" s="34">
        <f t="shared" si="2"/>
        <v>0.785714285714286</v>
      </c>
      <c r="P63" s="18">
        <v>83</v>
      </c>
    </row>
    <row r="64" s="3" customFormat="1" ht="30" customHeight="1" spans="1:16">
      <c r="A64" s="18">
        <v>54</v>
      </c>
      <c r="B64" s="20" t="s">
        <v>79</v>
      </c>
      <c r="C64" s="18">
        <v>1</v>
      </c>
      <c r="D64" s="18">
        <v>0</v>
      </c>
      <c r="E64" s="19">
        <v>755.88</v>
      </c>
      <c r="F64" s="19">
        <v>755.88</v>
      </c>
      <c r="G64" s="19">
        <v>0</v>
      </c>
      <c r="H64" s="19">
        <v>755.88</v>
      </c>
      <c r="I64" s="19">
        <v>755.88</v>
      </c>
      <c r="J64" s="19">
        <v>0</v>
      </c>
      <c r="K64" s="18">
        <v>3</v>
      </c>
      <c r="L64" s="18">
        <v>7</v>
      </c>
      <c r="M64" s="18">
        <v>9</v>
      </c>
      <c r="N64" s="18">
        <v>9</v>
      </c>
      <c r="O64" s="34">
        <f t="shared" si="2"/>
        <v>1</v>
      </c>
      <c r="P64" s="18">
        <v>98</v>
      </c>
    </row>
    <row r="65" s="3" customFormat="1" ht="30" customHeight="1" spans="1:16">
      <c r="A65" s="18">
        <v>55</v>
      </c>
      <c r="B65" s="20" t="s">
        <v>80</v>
      </c>
      <c r="C65" s="18">
        <v>1</v>
      </c>
      <c r="D65" s="18">
        <v>0</v>
      </c>
      <c r="E65" s="19">
        <v>399.49</v>
      </c>
      <c r="F65" s="19">
        <v>399.49</v>
      </c>
      <c r="G65" s="19">
        <v>0</v>
      </c>
      <c r="H65" s="19">
        <v>399.49</v>
      </c>
      <c r="I65" s="19">
        <v>399.49</v>
      </c>
      <c r="J65" s="19">
        <v>0</v>
      </c>
      <c r="K65" s="18">
        <v>3</v>
      </c>
      <c r="L65" s="18">
        <v>7</v>
      </c>
      <c r="M65" s="18">
        <v>15</v>
      </c>
      <c r="N65" s="18">
        <v>13</v>
      </c>
      <c r="O65" s="34">
        <f t="shared" si="2"/>
        <v>0.866666666666667</v>
      </c>
      <c r="P65" s="18">
        <v>89</v>
      </c>
    </row>
    <row r="66" s="3" customFormat="1" ht="30" customHeight="1" spans="1:16">
      <c r="A66" s="18">
        <v>56</v>
      </c>
      <c r="B66" s="20" t="s">
        <v>81</v>
      </c>
      <c r="C66" s="18">
        <v>1</v>
      </c>
      <c r="D66" s="18">
        <v>0</v>
      </c>
      <c r="E66" s="19">
        <v>1401.85</v>
      </c>
      <c r="F66" s="19">
        <v>1401.85</v>
      </c>
      <c r="G66" s="19">
        <v>0</v>
      </c>
      <c r="H66" s="19">
        <v>1401.85</v>
      </c>
      <c r="I66" s="19">
        <v>1401.85</v>
      </c>
      <c r="J66" s="19">
        <v>0</v>
      </c>
      <c r="K66" s="18">
        <v>3</v>
      </c>
      <c r="L66" s="18">
        <v>7</v>
      </c>
      <c r="M66" s="18">
        <v>14</v>
      </c>
      <c r="N66" s="18">
        <v>13</v>
      </c>
      <c r="O66" s="34">
        <f t="shared" si="2"/>
        <v>0.928571428571429</v>
      </c>
      <c r="P66" s="18">
        <v>96</v>
      </c>
    </row>
    <row r="67" s="3" customFormat="1" ht="30" customHeight="1" spans="1:16">
      <c r="A67" s="18">
        <v>57</v>
      </c>
      <c r="B67" s="20" t="s">
        <v>82</v>
      </c>
      <c r="C67" s="18">
        <v>1</v>
      </c>
      <c r="D67" s="18">
        <v>0</v>
      </c>
      <c r="E67" s="19">
        <v>90.96</v>
      </c>
      <c r="F67" s="19">
        <v>90.96</v>
      </c>
      <c r="G67" s="19">
        <v>0</v>
      </c>
      <c r="H67" s="19">
        <v>90.96</v>
      </c>
      <c r="I67" s="19">
        <v>90.96</v>
      </c>
      <c r="J67" s="19">
        <v>0</v>
      </c>
      <c r="K67" s="18">
        <v>3</v>
      </c>
      <c r="L67" s="18">
        <v>8</v>
      </c>
      <c r="M67" s="18">
        <v>10</v>
      </c>
      <c r="N67" s="18">
        <v>8</v>
      </c>
      <c r="O67" s="34">
        <f t="shared" si="2"/>
        <v>0.8</v>
      </c>
      <c r="P67" s="18">
        <v>84</v>
      </c>
    </row>
    <row r="68" s="3" customFormat="1" ht="30" customHeight="1" spans="1:16">
      <c r="A68" s="18">
        <v>58</v>
      </c>
      <c r="B68" s="20" t="s">
        <v>83</v>
      </c>
      <c r="C68" s="18">
        <v>1</v>
      </c>
      <c r="D68" s="18">
        <v>0</v>
      </c>
      <c r="E68" s="19">
        <v>588.22</v>
      </c>
      <c r="F68" s="19">
        <v>588.22</v>
      </c>
      <c r="G68" s="19">
        <v>0</v>
      </c>
      <c r="H68" s="19">
        <v>588.22</v>
      </c>
      <c r="I68" s="19">
        <v>588.22</v>
      </c>
      <c r="J68" s="19">
        <v>0</v>
      </c>
      <c r="K68" s="18">
        <v>3</v>
      </c>
      <c r="L68" s="18">
        <v>8</v>
      </c>
      <c r="M68" s="18">
        <v>10</v>
      </c>
      <c r="N68" s="18">
        <v>9</v>
      </c>
      <c r="O68" s="34">
        <f t="shared" si="2"/>
        <v>0.9</v>
      </c>
      <c r="P68" s="18">
        <v>92</v>
      </c>
    </row>
    <row r="69" s="3" customFormat="1" ht="30" customHeight="1" spans="1:16">
      <c r="A69" s="18">
        <v>59</v>
      </c>
      <c r="B69" s="20" t="s">
        <v>84</v>
      </c>
      <c r="C69" s="18">
        <v>1</v>
      </c>
      <c r="D69" s="18">
        <v>0</v>
      </c>
      <c r="E69" s="19">
        <v>671.2</v>
      </c>
      <c r="F69" s="19">
        <v>671.2</v>
      </c>
      <c r="G69" s="19">
        <v>0</v>
      </c>
      <c r="H69" s="19">
        <v>671.2</v>
      </c>
      <c r="I69" s="19">
        <v>671.2</v>
      </c>
      <c r="J69" s="19">
        <v>0</v>
      </c>
      <c r="K69" s="18">
        <v>3</v>
      </c>
      <c r="L69" s="18">
        <v>9</v>
      </c>
      <c r="M69" s="18">
        <v>14</v>
      </c>
      <c r="N69" s="18">
        <v>13</v>
      </c>
      <c r="O69" s="34">
        <f t="shared" si="2"/>
        <v>0.928571428571429</v>
      </c>
      <c r="P69" s="18">
        <v>96</v>
      </c>
    </row>
    <row r="70" s="3" customFormat="1" ht="30" customHeight="1" spans="1:16">
      <c r="A70" s="18">
        <v>60</v>
      </c>
      <c r="B70" s="20" t="s">
        <v>85</v>
      </c>
      <c r="C70" s="18">
        <v>1</v>
      </c>
      <c r="D70" s="18">
        <v>0</v>
      </c>
      <c r="E70" s="19">
        <v>157.68</v>
      </c>
      <c r="F70" s="19">
        <v>157.68</v>
      </c>
      <c r="G70" s="19">
        <v>0</v>
      </c>
      <c r="H70" s="19">
        <v>157.68</v>
      </c>
      <c r="I70" s="19">
        <v>157.68</v>
      </c>
      <c r="J70" s="19">
        <v>0</v>
      </c>
      <c r="K70" s="18">
        <v>3</v>
      </c>
      <c r="L70" s="18">
        <v>7</v>
      </c>
      <c r="M70" s="18">
        <v>10</v>
      </c>
      <c r="N70" s="18">
        <v>8</v>
      </c>
      <c r="O70" s="34">
        <f t="shared" si="2"/>
        <v>0.8</v>
      </c>
      <c r="P70" s="18">
        <v>84</v>
      </c>
    </row>
    <row r="71" s="3" customFormat="1" ht="30" customHeight="1" spans="1:16">
      <c r="A71" s="18">
        <v>61</v>
      </c>
      <c r="B71" s="20" t="s">
        <v>86</v>
      </c>
      <c r="C71" s="18">
        <v>1</v>
      </c>
      <c r="D71" s="18">
        <v>0</v>
      </c>
      <c r="E71" s="19">
        <v>136.8</v>
      </c>
      <c r="F71" s="19">
        <v>136.8</v>
      </c>
      <c r="G71" s="19">
        <v>0</v>
      </c>
      <c r="H71" s="19">
        <v>136.8</v>
      </c>
      <c r="I71" s="19">
        <v>136.8</v>
      </c>
      <c r="J71" s="19">
        <v>0</v>
      </c>
      <c r="K71" s="18">
        <v>3</v>
      </c>
      <c r="L71" s="18">
        <v>7</v>
      </c>
      <c r="M71" s="18">
        <v>9</v>
      </c>
      <c r="N71" s="18">
        <v>7</v>
      </c>
      <c r="O71" s="34">
        <f t="shared" si="2"/>
        <v>0.777777777777778</v>
      </c>
      <c r="P71" s="18">
        <v>82</v>
      </c>
    </row>
    <row r="72" s="3" customFormat="1" ht="30" customHeight="1" spans="1:16">
      <c r="A72" s="18">
        <v>62</v>
      </c>
      <c r="B72" s="20" t="s">
        <v>87</v>
      </c>
      <c r="C72" s="18">
        <v>1</v>
      </c>
      <c r="D72" s="18">
        <v>0</v>
      </c>
      <c r="E72" s="19">
        <v>303.52</v>
      </c>
      <c r="F72" s="19">
        <v>303.52</v>
      </c>
      <c r="G72" s="19">
        <v>0</v>
      </c>
      <c r="H72" s="19">
        <v>303.52</v>
      </c>
      <c r="I72" s="19">
        <v>303.52</v>
      </c>
      <c r="J72" s="19">
        <v>0</v>
      </c>
      <c r="K72" s="18">
        <v>3</v>
      </c>
      <c r="L72" s="18">
        <v>7</v>
      </c>
      <c r="M72" s="18">
        <v>10</v>
      </c>
      <c r="N72" s="18">
        <v>8</v>
      </c>
      <c r="O72" s="34">
        <f t="shared" si="2"/>
        <v>0.8</v>
      </c>
      <c r="P72" s="18">
        <v>84</v>
      </c>
    </row>
    <row r="73" s="3" customFormat="1" ht="30" customHeight="1" spans="1:16">
      <c r="A73" s="18">
        <v>63</v>
      </c>
      <c r="B73" s="20" t="s">
        <v>88</v>
      </c>
      <c r="C73" s="18">
        <v>1</v>
      </c>
      <c r="D73" s="18">
        <v>0</v>
      </c>
      <c r="E73" s="19">
        <v>1136.78</v>
      </c>
      <c r="F73" s="19">
        <v>1136.78</v>
      </c>
      <c r="G73" s="19">
        <v>0</v>
      </c>
      <c r="H73" s="19">
        <v>1136.78</v>
      </c>
      <c r="I73" s="19">
        <v>1136.78</v>
      </c>
      <c r="J73" s="19">
        <v>0</v>
      </c>
      <c r="K73" s="18">
        <v>3</v>
      </c>
      <c r="L73" s="18">
        <v>7</v>
      </c>
      <c r="M73" s="18">
        <v>9</v>
      </c>
      <c r="N73" s="18">
        <v>8</v>
      </c>
      <c r="O73" s="34">
        <f t="shared" si="2"/>
        <v>0.888888888888889</v>
      </c>
      <c r="P73" s="18">
        <v>91</v>
      </c>
    </row>
    <row r="74" s="3" customFormat="1" ht="30" customHeight="1" spans="1:16">
      <c r="A74" s="18">
        <v>64</v>
      </c>
      <c r="B74" s="20" t="s">
        <v>89</v>
      </c>
      <c r="C74" s="18">
        <v>1</v>
      </c>
      <c r="D74" s="18">
        <v>0</v>
      </c>
      <c r="E74" s="19">
        <v>166.3</v>
      </c>
      <c r="F74" s="19">
        <v>166.3</v>
      </c>
      <c r="G74" s="19">
        <v>0</v>
      </c>
      <c r="H74" s="19">
        <v>166.3</v>
      </c>
      <c r="I74" s="19">
        <v>166.3</v>
      </c>
      <c r="J74" s="19">
        <v>0</v>
      </c>
      <c r="K74" s="18">
        <v>3</v>
      </c>
      <c r="L74" s="18">
        <v>7</v>
      </c>
      <c r="M74" s="18">
        <v>11</v>
      </c>
      <c r="N74" s="18">
        <v>10</v>
      </c>
      <c r="O74" s="34">
        <f t="shared" si="2"/>
        <v>0.909090909090909</v>
      </c>
      <c r="P74" s="18">
        <v>93</v>
      </c>
    </row>
    <row r="75" s="3" customFormat="1" ht="30" customHeight="1" spans="1:16">
      <c r="A75" s="18">
        <v>65</v>
      </c>
      <c r="B75" s="20" t="s">
        <v>90</v>
      </c>
      <c r="C75" s="18">
        <v>1</v>
      </c>
      <c r="D75" s="18">
        <v>0</v>
      </c>
      <c r="E75" s="19">
        <v>341.2</v>
      </c>
      <c r="F75" s="19">
        <v>341.2</v>
      </c>
      <c r="G75" s="19">
        <v>0</v>
      </c>
      <c r="H75" s="19">
        <v>341.2</v>
      </c>
      <c r="I75" s="19">
        <v>341.2</v>
      </c>
      <c r="J75" s="19">
        <v>0</v>
      </c>
      <c r="K75" s="18">
        <v>3</v>
      </c>
      <c r="L75" s="18">
        <v>7</v>
      </c>
      <c r="M75" s="18">
        <v>10</v>
      </c>
      <c r="N75" s="18">
        <v>8</v>
      </c>
      <c r="O75" s="34">
        <f t="shared" si="2"/>
        <v>0.8</v>
      </c>
      <c r="P75" s="18">
        <v>84</v>
      </c>
    </row>
    <row r="76" s="3" customFormat="1" ht="30" customHeight="1" spans="1:16">
      <c r="A76" s="18">
        <v>66</v>
      </c>
      <c r="B76" s="20" t="s">
        <v>91</v>
      </c>
      <c r="C76" s="18">
        <v>1</v>
      </c>
      <c r="D76" s="18">
        <v>0</v>
      </c>
      <c r="E76" s="19">
        <v>39.92</v>
      </c>
      <c r="F76" s="19">
        <v>39.92</v>
      </c>
      <c r="G76" s="19">
        <v>0</v>
      </c>
      <c r="H76" s="19">
        <v>39.92</v>
      </c>
      <c r="I76" s="19">
        <v>39.92</v>
      </c>
      <c r="J76" s="19">
        <v>0</v>
      </c>
      <c r="K76" s="18">
        <v>3</v>
      </c>
      <c r="L76" s="18">
        <v>7</v>
      </c>
      <c r="M76" s="18">
        <v>9</v>
      </c>
      <c r="N76" s="18">
        <v>7</v>
      </c>
      <c r="O76" s="34">
        <f t="shared" si="2"/>
        <v>0.777777777777778</v>
      </c>
      <c r="P76" s="18">
        <v>82</v>
      </c>
    </row>
    <row r="77" s="3" customFormat="1" ht="30" customHeight="1" spans="1:16">
      <c r="A77" s="18">
        <v>67</v>
      </c>
      <c r="B77" s="20" t="s">
        <v>92</v>
      </c>
      <c r="C77" s="18">
        <v>1</v>
      </c>
      <c r="D77" s="18">
        <v>0</v>
      </c>
      <c r="E77" s="19">
        <v>109.63</v>
      </c>
      <c r="F77" s="19">
        <v>109.63</v>
      </c>
      <c r="G77" s="19">
        <v>0</v>
      </c>
      <c r="H77" s="19">
        <v>109.63</v>
      </c>
      <c r="I77" s="19">
        <v>109.63</v>
      </c>
      <c r="J77" s="19">
        <v>0</v>
      </c>
      <c r="K77" s="18">
        <v>3</v>
      </c>
      <c r="L77" s="18">
        <v>8</v>
      </c>
      <c r="M77" s="18">
        <v>12</v>
      </c>
      <c r="N77" s="18">
        <v>10</v>
      </c>
      <c r="O77" s="34">
        <f t="shared" si="2"/>
        <v>0.833333333333333</v>
      </c>
      <c r="P77" s="18">
        <v>86</v>
      </c>
    </row>
    <row r="78" s="3" customFormat="1" ht="30" customHeight="1" spans="1:16">
      <c r="A78" s="18">
        <v>68</v>
      </c>
      <c r="B78" s="20" t="s">
        <v>93</v>
      </c>
      <c r="C78" s="18">
        <v>1</v>
      </c>
      <c r="D78" s="18">
        <v>0</v>
      </c>
      <c r="E78" s="19">
        <v>74.31</v>
      </c>
      <c r="F78" s="19">
        <v>74.31</v>
      </c>
      <c r="G78" s="19">
        <v>0</v>
      </c>
      <c r="H78" s="19">
        <v>74.31</v>
      </c>
      <c r="I78" s="19">
        <v>74.31</v>
      </c>
      <c r="J78" s="19">
        <v>0</v>
      </c>
      <c r="K78" s="18">
        <v>3</v>
      </c>
      <c r="L78" s="18">
        <v>7</v>
      </c>
      <c r="M78" s="18">
        <v>9</v>
      </c>
      <c r="N78" s="18">
        <v>7</v>
      </c>
      <c r="O78" s="34">
        <f t="shared" si="2"/>
        <v>0.777777777777778</v>
      </c>
      <c r="P78" s="18">
        <v>82</v>
      </c>
    </row>
    <row r="79" s="3" customFormat="1" ht="30" customHeight="1" spans="1:16">
      <c r="A79" s="18">
        <v>69</v>
      </c>
      <c r="B79" s="20" t="s">
        <v>94</v>
      </c>
      <c r="C79" s="18">
        <v>1</v>
      </c>
      <c r="D79" s="18">
        <v>0</v>
      </c>
      <c r="E79" s="19">
        <v>348.37</v>
      </c>
      <c r="F79" s="19">
        <v>348.37</v>
      </c>
      <c r="G79" s="19">
        <v>0</v>
      </c>
      <c r="H79" s="19">
        <v>348.37</v>
      </c>
      <c r="I79" s="19">
        <v>348.37</v>
      </c>
      <c r="J79" s="19">
        <v>0</v>
      </c>
      <c r="K79" s="18">
        <v>3</v>
      </c>
      <c r="L79" s="18">
        <v>7</v>
      </c>
      <c r="M79" s="18">
        <v>9</v>
      </c>
      <c r="N79" s="18">
        <v>7</v>
      </c>
      <c r="O79" s="34">
        <f t="shared" si="2"/>
        <v>0.777777777777778</v>
      </c>
      <c r="P79" s="18">
        <v>82</v>
      </c>
    </row>
    <row r="80" s="3" customFormat="1" ht="30" customHeight="1" spans="1:16">
      <c r="A80" s="18">
        <v>70</v>
      </c>
      <c r="B80" s="20" t="s">
        <v>95</v>
      </c>
      <c r="C80" s="18">
        <v>1</v>
      </c>
      <c r="D80" s="18">
        <v>0</v>
      </c>
      <c r="E80" s="19">
        <v>151.35</v>
      </c>
      <c r="F80" s="19">
        <v>151.35</v>
      </c>
      <c r="G80" s="19">
        <v>0</v>
      </c>
      <c r="H80" s="19">
        <v>151.35</v>
      </c>
      <c r="I80" s="19">
        <v>151.35</v>
      </c>
      <c r="J80" s="19">
        <v>0</v>
      </c>
      <c r="K80" s="18">
        <v>3</v>
      </c>
      <c r="L80" s="18">
        <v>7</v>
      </c>
      <c r="M80" s="18">
        <v>8</v>
      </c>
      <c r="N80" s="18">
        <v>7</v>
      </c>
      <c r="O80" s="34">
        <f t="shared" si="2"/>
        <v>0.875</v>
      </c>
      <c r="P80" s="18">
        <v>90</v>
      </c>
    </row>
    <row r="81" s="3" customFormat="1" ht="30" customHeight="1" spans="1:16">
      <c r="A81" s="18">
        <v>71</v>
      </c>
      <c r="B81" s="20" t="s">
        <v>96</v>
      </c>
      <c r="C81" s="18">
        <v>1</v>
      </c>
      <c r="D81" s="18">
        <v>0</v>
      </c>
      <c r="E81" s="19">
        <v>311.75</v>
      </c>
      <c r="F81" s="19">
        <v>311.75</v>
      </c>
      <c r="G81" s="19">
        <v>0</v>
      </c>
      <c r="H81" s="19">
        <v>311.75</v>
      </c>
      <c r="I81" s="19">
        <v>311.75</v>
      </c>
      <c r="J81" s="19">
        <v>0</v>
      </c>
      <c r="K81" s="18">
        <v>3</v>
      </c>
      <c r="L81" s="18">
        <v>7</v>
      </c>
      <c r="M81" s="18">
        <v>10</v>
      </c>
      <c r="N81" s="18">
        <v>8</v>
      </c>
      <c r="O81" s="34">
        <f t="shared" si="2"/>
        <v>0.8</v>
      </c>
      <c r="P81" s="18">
        <v>84</v>
      </c>
    </row>
    <row r="82" s="3" customFormat="1" ht="30" customHeight="1" spans="1:16">
      <c r="A82" s="18">
        <v>72</v>
      </c>
      <c r="B82" s="20" t="s">
        <v>97</v>
      </c>
      <c r="C82" s="18">
        <v>1</v>
      </c>
      <c r="D82" s="18">
        <v>0</v>
      </c>
      <c r="E82" s="19">
        <v>238.17</v>
      </c>
      <c r="F82" s="19">
        <v>238.17</v>
      </c>
      <c r="G82" s="19">
        <v>0</v>
      </c>
      <c r="H82" s="19">
        <v>238.17</v>
      </c>
      <c r="I82" s="19">
        <v>238.17</v>
      </c>
      <c r="J82" s="19">
        <v>0</v>
      </c>
      <c r="K82" s="18">
        <v>3</v>
      </c>
      <c r="L82" s="18">
        <v>7</v>
      </c>
      <c r="M82" s="18">
        <v>10</v>
      </c>
      <c r="N82" s="18">
        <v>10</v>
      </c>
      <c r="O82" s="34">
        <f t="shared" si="2"/>
        <v>1</v>
      </c>
      <c r="P82" s="18">
        <v>98</v>
      </c>
    </row>
    <row r="83" s="3" customFormat="1" ht="30" customHeight="1" spans="1:16">
      <c r="A83" s="18">
        <v>73</v>
      </c>
      <c r="B83" s="20" t="s">
        <v>98</v>
      </c>
      <c r="C83" s="18">
        <v>1</v>
      </c>
      <c r="D83" s="18">
        <v>0</v>
      </c>
      <c r="E83" s="19">
        <v>284.43</v>
      </c>
      <c r="F83" s="19">
        <v>284.43</v>
      </c>
      <c r="G83" s="19">
        <v>0</v>
      </c>
      <c r="H83" s="19">
        <v>284.43</v>
      </c>
      <c r="I83" s="19">
        <v>284.43</v>
      </c>
      <c r="J83" s="19">
        <v>0</v>
      </c>
      <c r="K83" s="18">
        <v>3</v>
      </c>
      <c r="L83" s="18">
        <v>8</v>
      </c>
      <c r="M83" s="18">
        <v>11</v>
      </c>
      <c r="N83" s="18">
        <v>10</v>
      </c>
      <c r="O83" s="34">
        <f t="shared" si="2"/>
        <v>0.909090909090909</v>
      </c>
      <c r="P83" s="18">
        <v>93</v>
      </c>
    </row>
    <row r="84" s="3" customFormat="1" ht="30" customHeight="1" spans="1:16">
      <c r="A84" s="18">
        <v>74</v>
      </c>
      <c r="B84" s="20" t="s">
        <v>99</v>
      </c>
      <c r="C84" s="18">
        <v>1</v>
      </c>
      <c r="D84" s="18">
        <v>0</v>
      </c>
      <c r="E84" s="19">
        <v>522.59</v>
      </c>
      <c r="F84" s="19">
        <v>522.59</v>
      </c>
      <c r="G84" s="19">
        <v>0</v>
      </c>
      <c r="H84" s="19">
        <v>522.59</v>
      </c>
      <c r="I84" s="19">
        <v>522.59</v>
      </c>
      <c r="J84" s="19">
        <v>0</v>
      </c>
      <c r="K84" s="18">
        <v>3</v>
      </c>
      <c r="L84" s="18">
        <v>7</v>
      </c>
      <c r="M84" s="18">
        <v>10</v>
      </c>
      <c r="N84" s="18">
        <v>8</v>
      </c>
      <c r="O84" s="34">
        <f t="shared" si="2"/>
        <v>0.8</v>
      </c>
      <c r="P84" s="18">
        <v>84</v>
      </c>
    </row>
    <row r="85" s="3" customFormat="1" ht="30" customHeight="1" spans="1:16">
      <c r="A85" s="18">
        <v>75</v>
      </c>
      <c r="B85" s="20" t="s">
        <v>100</v>
      </c>
      <c r="C85" s="18">
        <v>1</v>
      </c>
      <c r="D85" s="18">
        <v>0</v>
      </c>
      <c r="E85" s="19">
        <v>310.41</v>
      </c>
      <c r="F85" s="19">
        <v>310.41</v>
      </c>
      <c r="G85" s="19">
        <v>0</v>
      </c>
      <c r="H85" s="19">
        <v>310.41</v>
      </c>
      <c r="I85" s="19">
        <v>310.41</v>
      </c>
      <c r="J85" s="19">
        <v>0</v>
      </c>
      <c r="K85" s="18">
        <v>3</v>
      </c>
      <c r="L85" s="18">
        <v>7</v>
      </c>
      <c r="M85" s="18">
        <v>8</v>
      </c>
      <c r="N85" s="18">
        <v>7</v>
      </c>
      <c r="O85" s="34">
        <f t="shared" si="2"/>
        <v>0.875</v>
      </c>
      <c r="P85" s="18">
        <v>90</v>
      </c>
    </row>
    <row r="86" s="3" customFormat="1" ht="30" customHeight="1" spans="1:16">
      <c r="A86" s="18">
        <v>76</v>
      </c>
      <c r="B86" s="20" t="s">
        <v>101</v>
      </c>
      <c r="C86" s="18">
        <v>1</v>
      </c>
      <c r="D86" s="18">
        <v>0</v>
      </c>
      <c r="E86" s="19">
        <v>368.87</v>
      </c>
      <c r="F86" s="19">
        <v>368.87</v>
      </c>
      <c r="G86" s="19">
        <v>0</v>
      </c>
      <c r="H86" s="19">
        <v>368.87</v>
      </c>
      <c r="I86" s="19">
        <v>368.87</v>
      </c>
      <c r="J86" s="19">
        <v>0</v>
      </c>
      <c r="K86" s="18">
        <v>3</v>
      </c>
      <c r="L86" s="18">
        <v>7</v>
      </c>
      <c r="M86" s="18">
        <v>10</v>
      </c>
      <c r="N86" s="18">
        <v>10</v>
      </c>
      <c r="O86" s="34">
        <f t="shared" si="2"/>
        <v>1</v>
      </c>
      <c r="P86" s="18">
        <v>98</v>
      </c>
    </row>
    <row r="87" s="3" customFormat="1" ht="30" customHeight="1" spans="1:16">
      <c r="A87" s="18">
        <v>77</v>
      </c>
      <c r="B87" s="20" t="s">
        <v>102</v>
      </c>
      <c r="C87" s="18">
        <v>1</v>
      </c>
      <c r="D87" s="18">
        <v>0</v>
      </c>
      <c r="E87" s="19">
        <v>164.85</v>
      </c>
      <c r="F87" s="19">
        <v>164.85</v>
      </c>
      <c r="G87" s="19">
        <v>0</v>
      </c>
      <c r="H87" s="19">
        <v>164.85</v>
      </c>
      <c r="I87" s="19">
        <v>164.85</v>
      </c>
      <c r="J87" s="19">
        <v>0</v>
      </c>
      <c r="K87" s="18">
        <v>3</v>
      </c>
      <c r="L87" s="18">
        <v>7</v>
      </c>
      <c r="M87" s="18">
        <v>8</v>
      </c>
      <c r="N87" s="18">
        <v>7</v>
      </c>
      <c r="O87" s="34">
        <f t="shared" si="2"/>
        <v>0.875</v>
      </c>
      <c r="P87" s="18">
        <v>90</v>
      </c>
    </row>
    <row r="88" s="3" customFormat="1" ht="30" customHeight="1" spans="1:16">
      <c r="A88" s="18">
        <v>78</v>
      </c>
      <c r="B88" s="20" t="s">
        <v>103</v>
      </c>
      <c r="C88" s="18">
        <v>1</v>
      </c>
      <c r="D88" s="18">
        <v>0</v>
      </c>
      <c r="E88" s="19">
        <v>354.09</v>
      </c>
      <c r="F88" s="19">
        <v>354.09</v>
      </c>
      <c r="G88" s="19">
        <v>0</v>
      </c>
      <c r="H88" s="19">
        <v>354.09</v>
      </c>
      <c r="I88" s="19">
        <v>354.09</v>
      </c>
      <c r="J88" s="19">
        <v>0</v>
      </c>
      <c r="K88" s="18">
        <v>3</v>
      </c>
      <c r="L88" s="18">
        <v>7</v>
      </c>
      <c r="M88" s="18">
        <v>9</v>
      </c>
      <c r="N88" s="18">
        <v>8</v>
      </c>
      <c r="O88" s="34">
        <f t="shared" si="2"/>
        <v>0.888888888888889</v>
      </c>
      <c r="P88" s="18">
        <v>91</v>
      </c>
    </row>
    <row r="89" s="3" customFormat="1" ht="30" customHeight="1" spans="1:16">
      <c r="A89" s="18">
        <v>79</v>
      </c>
      <c r="B89" s="20" t="s">
        <v>104</v>
      </c>
      <c r="C89" s="18">
        <v>1</v>
      </c>
      <c r="D89" s="18">
        <v>0</v>
      </c>
      <c r="E89" s="19">
        <v>172.31</v>
      </c>
      <c r="F89" s="19">
        <v>172.31</v>
      </c>
      <c r="G89" s="19">
        <v>0</v>
      </c>
      <c r="H89" s="19">
        <v>172.31</v>
      </c>
      <c r="I89" s="19">
        <v>172.31</v>
      </c>
      <c r="J89" s="19">
        <v>0</v>
      </c>
      <c r="K89" s="18">
        <v>3</v>
      </c>
      <c r="L89" s="18">
        <v>7</v>
      </c>
      <c r="M89" s="18">
        <v>8</v>
      </c>
      <c r="N89" s="18">
        <v>7</v>
      </c>
      <c r="O89" s="34">
        <f t="shared" si="2"/>
        <v>0.875</v>
      </c>
      <c r="P89" s="18">
        <v>90</v>
      </c>
    </row>
    <row r="90" s="3" customFormat="1" ht="30" customHeight="1" spans="1:16">
      <c r="A90" s="18">
        <v>80</v>
      </c>
      <c r="B90" s="20" t="s">
        <v>105</v>
      </c>
      <c r="C90" s="18">
        <v>1</v>
      </c>
      <c r="D90" s="18">
        <v>0</v>
      </c>
      <c r="E90" s="19">
        <v>219.49</v>
      </c>
      <c r="F90" s="19">
        <v>219.49</v>
      </c>
      <c r="G90" s="19">
        <v>0</v>
      </c>
      <c r="H90" s="19">
        <v>219.49</v>
      </c>
      <c r="I90" s="19">
        <v>219.49</v>
      </c>
      <c r="J90" s="19">
        <v>0</v>
      </c>
      <c r="K90" s="18">
        <v>3</v>
      </c>
      <c r="L90" s="18">
        <v>7</v>
      </c>
      <c r="M90" s="18">
        <v>9</v>
      </c>
      <c r="N90" s="18">
        <v>7</v>
      </c>
      <c r="O90" s="34">
        <f t="shared" ref="O90:O118" si="3">N90/M90</f>
        <v>0.777777777777778</v>
      </c>
      <c r="P90" s="18">
        <v>82</v>
      </c>
    </row>
    <row r="91" s="3" customFormat="1" ht="30" customHeight="1" spans="1:16">
      <c r="A91" s="18">
        <v>81</v>
      </c>
      <c r="B91" s="20" t="s">
        <v>106</v>
      </c>
      <c r="C91" s="18">
        <v>1</v>
      </c>
      <c r="D91" s="18">
        <v>0</v>
      </c>
      <c r="E91" s="19">
        <v>41.91</v>
      </c>
      <c r="F91" s="19">
        <v>41.91</v>
      </c>
      <c r="G91" s="19">
        <v>0</v>
      </c>
      <c r="H91" s="19">
        <v>41.91</v>
      </c>
      <c r="I91" s="19">
        <v>41.91</v>
      </c>
      <c r="J91" s="19">
        <v>0</v>
      </c>
      <c r="K91" s="18">
        <v>3</v>
      </c>
      <c r="L91" s="18">
        <v>7</v>
      </c>
      <c r="M91" s="18">
        <v>9</v>
      </c>
      <c r="N91" s="18">
        <v>7</v>
      </c>
      <c r="O91" s="34">
        <f t="shared" si="3"/>
        <v>0.777777777777778</v>
      </c>
      <c r="P91" s="18">
        <v>82</v>
      </c>
    </row>
    <row r="92" s="4" customFormat="1" ht="30" customHeight="1" spans="1:16">
      <c r="A92" s="22">
        <v>82</v>
      </c>
      <c r="B92" s="23" t="s">
        <v>107</v>
      </c>
      <c r="C92" s="22">
        <v>1</v>
      </c>
      <c r="D92" s="22">
        <v>0</v>
      </c>
      <c r="E92" s="24">
        <v>825.23</v>
      </c>
      <c r="F92" s="24">
        <v>825.23</v>
      </c>
      <c r="G92" s="24">
        <v>0</v>
      </c>
      <c r="H92" s="24">
        <v>825.23</v>
      </c>
      <c r="I92" s="24">
        <v>825.23</v>
      </c>
      <c r="J92" s="24">
        <v>0</v>
      </c>
      <c r="K92" s="22">
        <v>3</v>
      </c>
      <c r="L92" s="22">
        <v>7</v>
      </c>
      <c r="M92" s="22">
        <v>11</v>
      </c>
      <c r="N92" s="22">
        <v>9</v>
      </c>
      <c r="O92" s="36">
        <f t="shared" si="3"/>
        <v>0.818181818181818</v>
      </c>
      <c r="P92" s="22">
        <v>85</v>
      </c>
    </row>
    <row r="93" s="3" customFormat="1" ht="30" customHeight="1" spans="1:16">
      <c r="A93" s="18">
        <v>83</v>
      </c>
      <c r="B93" s="20" t="s">
        <v>108</v>
      </c>
      <c r="C93" s="18">
        <v>1</v>
      </c>
      <c r="D93" s="18">
        <v>0</v>
      </c>
      <c r="E93" s="19">
        <v>4575.57</v>
      </c>
      <c r="F93" s="19">
        <v>4575.57</v>
      </c>
      <c r="G93" s="19">
        <v>0</v>
      </c>
      <c r="H93" s="19">
        <v>4575.57</v>
      </c>
      <c r="I93" s="19">
        <v>4575.57</v>
      </c>
      <c r="J93" s="19">
        <v>0</v>
      </c>
      <c r="K93" s="18">
        <v>3</v>
      </c>
      <c r="L93" s="18">
        <v>7</v>
      </c>
      <c r="M93" s="18">
        <v>9</v>
      </c>
      <c r="N93" s="18">
        <v>7</v>
      </c>
      <c r="O93" s="34">
        <f t="shared" si="3"/>
        <v>0.777777777777778</v>
      </c>
      <c r="P93" s="18">
        <v>82</v>
      </c>
    </row>
    <row r="94" s="3" customFormat="1" ht="30" customHeight="1" spans="1:16">
      <c r="A94" s="18">
        <v>84</v>
      </c>
      <c r="B94" s="20" t="s">
        <v>109</v>
      </c>
      <c r="C94" s="18">
        <v>1</v>
      </c>
      <c r="D94" s="18">
        <v>0</v>
      </c>
      <c r="E94" s="19">
        <v>3154.33</v>
      </c>
      <c r="F94" s="19">
        <v>3154.33</v>
      </c>
      <c r="G94" s="19">
        <v>0</v>
      </c>
      <c r="H94" s="19">
        <v>3154.33</v>
      </c>
      <c r="I94" s="19">
        <v>3154.33</v>
      </c>
      <c r="J94" s="19">
        <v>0</v>
      </c>
      <c r="K94" s="18">
        <v>3</v>
      </c>
      <c r="L94" s="18">
        <v>7</v>
      </c>
      <c r="M94" s="18">
        <v>9</v>
      </c>
      <c r="N94" s="18">
        <v>7</v>
      </c>
      <c r="O94" s="34">
        <f t="shared" si="3"/>
        <v>0.777777777777778</v>
      </c>
      <c r="P94" s="18">
        <v>82</v>
      </c>
    </row>
    <row r="95" s="3" customFormat="1" ht="30" customHeight="1" spans="1:16">
      <c r="A95" s="18">
        <v>85</v>
      </c>
      <c r="B95" s="20" t="s">
        <v>110</v>
      </c>
      <c r="C95" s="18">
        <v>1</v>
      </c>
      <c r="D95" s="18">
        <v>0</v>
      </c>
      <c r="E95" s="19">
        <v>1851.57</v>
      </c>
      <c r="F95" s="19">
        <v>1851.57</v>
      </c>
      <c r="G95" s="19">
        <v>0</v>
      </c>
      <c r="H95" s="19">
        <v>1851.57</v>
      </c>
      <c r="I95" s="19">
        <v>1851.57</v>
      </c>
      <c r="J95" s="19">
        <v>0</v>
      </c>
      <c r="K95" s="18">
        <v>3</v>
      </c>
      <c r="L95" s="18">
        <v>7</v>
      </c>
      <c r="M95" s="18">
        <v>9</v>
      </c>
      <c r="N95" s="18">
        <v>7</v>
      </c>
      <c r="O95" s="34">
        <f t="shared" si="3"/>
        <v>0.777777777777778</v>
      </c>
      <c r="P95" s="18">
        <v>82</v>
      </c>
    </row>
    <row r="96" s="3" customFormat="1" ht="30" customHeight="1" spans="1:16">
      <c r="A96" s="18">
        <v>86</v>
      </c>
      <c r="B96" s="20" t="s">
        <v>111</v>
      </c>
      <c r="C96" s="18">
        <v>1</v>
      </c>
      <c r="D96" s="18">
        <v>0</v>
      </c>
      <c r="E96" s="19">
        <v>1991.44</v>
      </c>
      <c r="F96" s="19">
        <v>1991.44</v>
      </c>
      <c r="G96" s="19">
        <v>0</v>
      </c>
      <c r="H96" s="19">
        <v>1991.44</v>
      </c>
      <c r="I96" s="19">
        <v>1991.44</v>
      </c>
      <c r="J96" s="19">
        <v>0</v>
      </c>
      <c r="K96" s="18">
        <v>3</v>
      </c>
      <c r="L96" s="18">
        <v>7</v>
      </c>
      <c r="M96" s="18">
        <v>10</v>
      </c>
      <c r="N96" s="18">
        <v>8</v>
      </c>
      <c r="O96" s="34">
        <f t="shared" si="3"/>
        <v>0.8</v>
      </c>
      <c r="P96" s="18">
        <v>84</v>
      </c>
    </row>
    <row r="97" s="3" customFormat="1" ht="30" customHeight="1" spans="1:16">
      <c r="A97" s="18">
        <v>87</v>
      </c>
      <c r="B97" s="20" t="s">
        <v>112</v>
      </c>
      <c r="C97" s="18">
        <v>1</v>
      </c>
      <c r="D97" s="18">
        <v>0</v>
      </c>
      <c r="E97" s="19">
        <v>1819.34</v>
      </c>
      <c r="F97" s="19">
        <v>1819.34</v>
      </c>
      <c r="G97" s="19">
        <v>0</v>
      </c>
      <c r="H97" s="19">
        <v>1819.34</v>
      </c>
      <c r="I97" s="19">
        <v>1819.34</v>
      </c>
      <c r="J97" s="19">
        <v>0</v>
      </c>
      <c r="K97" s="18">
        <v>3</v>
      </c>
      <c r="L97" s="18">
        <v>7</v>
      </c>
      <c r="M97" s="18">
        <v>10</v>
      </c>
      <c r="N97" s="18">
        <v>8</v>
      </c>
      <c r="O97" s="34">
        <f t="shared" si="3"/>
        <v>0.8</v>
      </c>
      <c r="P97" s="18">
        <v>84</v>
      </c>
    </row>
    <row r="98" s="3" customFormat="1" ht="30" customHeight="1" spans="1:16">
      <c r="A98" s="18">
        <v>88</v>
      </c>
      <c r="B98" s="20" t="s">
        <v>113</v>
      </c>
      <c r="C98" s="18">
        <v>1</v>
      </c>
      <c r="D98" s="18">
        <v>0</v>
      </c>
      <c r="E98" s="19">
        <v>869.02</v>
      </c>
      <c r="F98" s="19">
        <v>869.02</v>
      </c>
      <c r="G98" s="19">
        <v>0</v>
      </c>
      <c r="H98" s="19">
        <v>869.02</v>
      </c>
      <c r="I98" s="19">
        <v>869.02</v>
      </c>
      <c r="J98" s="19">
        <v>0</v>
      </c>
      <c r="K98" s="18">
        <v>3</v>
      </c>
      <c r="L98" s="18">
        <v>7</v>
      </c>
      <c r="M98" s="18">
        <v>9</v>
      </c>
      <c r="N98" s="18">
        <v>7</v>
      </c>
      <c r="O98" s="34">
        <f t="shared" si="3"/>
        <v>0.777777777777778</v>
      </c>
      <c r="P98" s="18">
        <v>82</v>
      </c>
    </row>
    <row r="99" s="3" customFormat="1" ht="30" customHeight="1" spans="1:16">
      <c r="A99" s="18">
        <v>89</v>
      </c>
      <c r="B99" s="20" t="s">
        <v>114</v>
      </c>
      <c r="C99" s="18">
        <v>1</v>
      </c>
      <c r="D99" s="18">
        <v>0</v>
      </c>
      <c r="E99" s="19">
        <v>370.67</v>
      </c>
      <c r="F99" s="19">
        <v>370.67</v>
      </c>
      <c r="G99" s="19">
        <v>0</v>
      </c>
      <c r="H99" s="19">
        <v>370.67</v>
      </c>
      <c r="I99" s="19">
        <v>370.67</v>
      </c>
      <c r="J99" s="19">
        <v>0</v>
      </c>
      <c r="K99" s="18">
        <v>3</v>
      </c>
      <c r="L99" s="18">
        <v>7</v>
      </c>
      <c r="M99" s="18">
        <v>9</v>
      </c>
      <c r="N99" s="18">
        <v>7</v>
      </c>
      <c r="O99" s="34">
        <f t="shared" si="3"/>
        <v>0.777777777777778</v>
      </c>
      <c r="P99" s="18">
        <v>82</v>
      </c>
    </row>
    <row r="100" s="3" customFormat="1" ht="30" customHeight="1" spans="1:16">
      <c r="A100" s="18">
        <v>90</v>
      </c>
      <c r="B100" s="20" t="s">
        <v>115</v>
      </c>
      <c r="C100" s="18">
        <v>1</v>
      </c>
      <c r="D100" s="18">
        <v>0</v>
      </c>
      <c r="E100" s="19">
        <v>56.33</v>
      </c>
      <c r="F100" s="19">
        <v>56.33</v>
      </c>
      <c r="G100" s="19">
        <v>0</v>
      </c>
      <c r="H100" s="19">
        <v>56.33</v>
      </c>
      <c r="I100" s="19">
        <v>56.33</v>
      </c>
      <c r="J100" s="19">
        <v>0</v>
      </c>
      <c r="K100" s="18">
        <v>3</v>
      </c>
      <c r="L100" s="18">
        <v>7</v>
      </c>
      <c r="M100" s="18">
        <v>10</v>
      </c>
      <c r="N100" s="18">
        <v>8</v>
      </c>
      <c r="O100" s="34">
        <f t="shared" si="3"/>
        <v>0.8</v>
      </c>
      <c r="P100" s="18">
        <v>84</v>
      </c>
    </row>
    <row r="101" s="3" customFormat="1" ht="30" customHeight="1" spans="1:16">
      <c r="A101" s="18">
        <v>91</v>
      </c>
      <c r="B101" s="20" t="s">
        <v>116</v>
      </c>
      <c r="C101" s="18">
        <v>1</v>
      </c>
      <c r="D101" s="18">
        <v>0</v>
      </c>
      <c r="E101" s="19">
        <v>407.49</v>
      </c>
      <c r="F101" s="19">
        <v>407.49</v>
      </c>
      <c r="G101" s="19">
        <v>0</v>
      </c>
      <c r="H101" s="19">
        <v>407.49</v>
      </c>
      <c r="I101" s="19">
        <v>407.49</v>
      </c>
      <c r="J101" s="19">
        <v>0</v>
      </c>
      <c r="K101" s="18">
        <v>3</v>
      </c>
      <c r="L101" s="18">
        <v>8</v>
      </c>
      <c r="M101" s="18">
        <v>11</v>
      </c>
      <c r="N101" s="18">
        <v>10</v>
      </c>
      <c r="O101" s="34">
        <f t="shared" si="3"/>
        <v>0.909090909090909</v>
      </c>
      <c r="P101" s="18">
        <v>93</v>
      </c>
    </row>
    <row r="102" s="3" customFormat="1" ht="30" customHeight="1" spans="1:16">
      <c r="A102" s="18">
        <v>92</v>
      </c>
      <c r="B102" s="20" t="s">
        <v>117</v>
      </c>
      <c r="C102" s="18">
        <v>1</v>
      </c>
      <c r="D102" s="18">
        <v>0</v>
      </c>
      <c r="E102" s="19">
        <v>1814.09</v>
      </c>
      <c r="F102" s="19">
        <v>1814.09</v>
      </c>
      <c r="G102" s="19">
        <v>0</v>
      </c>
      <c r="H102" s="19">
        <v>1814.09</v>
      </c>
      <c r="I102" s="19">
        <v>1814.09</v>
      </c>
      <c r="J102" s="19">
        <v>0</v>
      </c>
      <c r="K102" s="18">
        <v>3</v>
      </c>
      <c r="L102" s="18">
        <v>7</v>
      </c>
      <c r="M102" s="18">
        <v>9</v>
      </c>
      <c r="N102" s="18">
        <v>7</v>
      </c>
      <c r="O102" s="34">
        <f t="shared" si="3"/>
        <v>0.777777777777778</v>
      </c>
      <c r="P102" s="18">
        <v>82</v>
      </c>
    </row>
    <row r="103" s="3" customFormat="1" ht="30" customHeight="1" spans="1:16">
      <c r="A103" s="18">
        <v>93</v>
      </c>
      <c r="B103" s="20" t="s">
        <v>118</v>
      </c>
      <c r="C103" s="18">
        <v>1</v>
      </c>
      <c r="D103" s="18">
        <v>0</v>
      </c>
      <c r="E103" s="19">
        <v>1256.89</v>
      </c>
      <c r="F103" s="19">
        <v>1256.89</v>
      </c>
      <c r="G103" s="19">
        <v>0</v>
      </c>
      <c r="H103" s="19">
        <v>1256.89</v>
      </c>
      <c r="I103" s="19">
        <v>1256.89</v>
      </c>
      <c r="J103" s="19">
        <v>0</v>
      </c>
      <c r="K103" s="18">
        <v>3</v>
      </c>
      <c r="L103" s="18">
        <v>7</v>
      </c>
      <c r="M103" s="18">
        <v>9</v>
      </c>
      <c r="N103" s="18">
        <v>7</v>
      </c>
      <c r="O103" s="34">
        <f t="shared" si="3"/>
        <v>0.777777777777778</v>
      </c>
      <c r="P103" s="18">
        <v>82</v>
      </c>
    </row>
    <row r="104" s="3" customFormat="1" ht="30" customHeight="1" spans="1:16">
      <c r="A104" s="18">
        <v>94</v>
      </c>
      <c r="B104" s="20" t="s">
        <v>119</v>
      </c>
      <c r="C104" s="18">
        <v>1</v>
      </c>
      <c r="D104" s="18">
        <v>0</v>
      </c>
      <c r="E104" s="19">
        <v>2274.64</v>
      </c>
      <c r="F104" s="19">
        <v>2274.64</v>
      </c>
      <c r="G104" s="19">
        <v>0</v>
      </c>
      <c r="H104" s="19">
        <v>2274.64</v>
      </c>
      <c r="I104" s="19">
        <v>2274.64</v>
      </c>
      <c r="J104" s="19">
        <v>0</v>
      </c>
      <c r="K104" s="18">
        <v>3</v>
      </c>
      <c r="L104" s="18">
        <v>7</v>
      </c>
      <c r="M104" s="18">
        <v>9</v>
      </c>
      <c r="N104" s="18">
        <v>7</v>
      </c>
      <c r="O104" s="34">
        <f t="shared" si="3"/>
        <v>0.777777777777778</v>
      </c>
      <c r="P104" s="18">
        <v>82</v>
      </c>
    </row>
    <row r="105" s="3" customFormat="1" ht="30" customHeight="1" spans="1:16">
      <c r="A105" s="18">
        <v>95</v>
      </c>
      <c r="B105" s="20" t="s">
        <v>120</v>
      </c>
      <c r="C105" s="18">
        <v>1</v>
      </c>
      <c r="D105" s="18">
        <v>0</v>
      </c>
      <c r="E105" s="19">
        <v>1369.1</v>
      </c>
      <c r="F105" s="19">
        <v>1369.1</v>
      </c>
      <c r="G105" s="19">
        <v>0</v>
      </c>
      <c r="H105" s="19">
        <v>1369.1</v>
      </c>
      <c r="I105" s="19">
        <v>1369.1</v>
      </c>
      <c r="J105" s="19">
        <v>0</v>
      </c>
      <c r="K105" s="18">
        <v>3</v>
      </c>
      <c r="L105" s="18">
        <v>7</v>
      </c>
      <c r="M105" s="18">
        <v>9</v>
      </c>
      <c r="N105" s="18">
        <v>7</v>
      </c>
      <c r="O105" s="34">
        <f t="shared" si="3"/>
        <v>0.777777777777778</v>
      </c>
      <c r="P105" s="18">
        <v>82</v>
      </c>
    </row>
    <row r="106" s="3" customFormat="1" ht="30" customHeight="1" spans="1:16">
      <c r="A106" s="18">
        <v>96</v>
      </c>
      <c r="B106" s="20" t="s">
        <v>121</v>
      </c>
      <c r="C106" s="18">
        <v>1</v>
      </c>
      <c r="D106" s="18">
        <v>0</v>
      </c>
      <c r="E106" s="19">
        <v>2545.23</v>
      </c>
      <c r="F106" s="19">
        <v>2545.23</v>
      </c>
      <c r="G106" s="19">
        <v>0</v>
      </c>
      <c r="H106" s="19">
        <v>2545.23</v>
      </c>
      <c r="I106" s="19">
        <v>2545.23</v>
      </c>
      <c r="J106" s="19">
        <v>0</v>
      </c>
      <c r="K106" s="18">
        <v>3</v>
      </c>
      <c r="L106" s="18">
        <v>7</v>
      </c>
      <c r="M106" s="18">
        <v>10</v>
      </c>
      <c r="N106" s="18">
        <v>8</v>
      </c>
      <c r="O106" s="34">
        <f t="shared" si="3"/>
        <v>0.8</v>
      </c>
      <c r="P106" s="18">
        <v>84</v>
      </c>
    </row>
    <row r="107" s="3" customFormat="1" ht="30" customHeight="1" spans="1:16">
      <c r="A107" s="18">
        <v>97</v>
      </c>
      <c r="B107" s="20" t="s">
        <v>122</v>
      </c>
      <c r="C107" s="18">
        <v>1</v>
      </c>
      <c r="D107" s="18">
        <v>0</v>
      </c>
      <c r="E107" s="19">
        <v>2797.1</v>
      </c>
      <c r="F107" s="19">
        <v>2797.1</v>
      </c>
      <c r="G107" s="19">
        <v>0</v>
      </c>
      <c r="H107" s="19">
        <v>2797.1</v>
      </c>
      <c r="I107" s="19">
        <v>2797.1</v>
      </c>
      <c r="J107" s="19">
        <v>0</v>
      </c>
      <c r="K107" s="18">
        <v>3</v>
      </c>
      <c r="L107" s="18">
        <v>7</v>
      </c>
      <c r="M107" s="18">
        <v>10</v>
      </c>
      <c r="N107" s="18">
        <v>8</v>
      </c>
      <c r="O107" s="34">
        <f t="shared" si="3"/>
        <v>0.8</v>
      </c>
      <c r="P107" s="18">
        <v>84</v>
      </c>
    </row>
    <row r="108" s="3" customFormat="1" ht="30" customHeight="1" spans="1:16">
      <c r="A108" s="18">
        <v>98</v>
      </c>
      <c r="B108" s="20" t="s">
        <v>123</v>
      </c>
      <c r="C108" s="18">
        <v>1</v>
      </c>
      <c r="D108" s="18">
        <v>0</v>
      </c>
      <c r="E108" s="19">
        <v>1932.95</v>
      </c>
      <c r="F108" s="19">
        <v>1932.95</v>
      </c>
      <c r="G108" s="19">
        <v>0</v>
      </c>
      <c r="H108" s="19">
        <v>1932.95</v>
      </c>
      <c r="I108" s="19">
        <v>1932.95</v>
      </c>
      <c r="J108" s="19">
        <v>0</v>
      </c>
      <c r="K108" s="18">
        <v>3</v>
      </c>
      <c r="L108" s="18">
        <v>7</v>
      </c>
      <c r="M108" s="18">
        <v>10</v>
      </c>
      <c r="N108" s="18">
        <v>8</v>
      </c>
      <c r="O108" s="34">
        <f t="shared" si="3"/>
        <v>0.8</v>
      </c>
      <c r="P108" s="18">
        <v>84</v>
      </c>
    </row>
    <row r="109" s="3" customFormat="1" ht="30" customHeight="1" spans="1:16">
      <c r="A109" s="18">
        <v>99</v>
      </c>
      <c r="B109" s="20" t="s">
        <v>124</v>
      </c>
      <c r="C109" s="18">
        <v>1</v>
      </c>
      <c r="D109" s="18">
        <v>0</v>
      </c>
      <c r="E109" s="19">
        <v>1549.63</v>
      </c>
      <c r="F109" s="19">
        <v>1549.63</v>
      </c>
      <c r="G109" s="19">
        <v>0</v>
      </c>
      <c r="H109" s="19">
        <v>1549.63</v>
      </c>
      <c r="I109" s="19">
        <v>1549.63</v>
      </c>
      <c r="J109" s="19">
        <v>0</v>
      </c>
      <c r="K109" s="18">
        <v>3</v>
      </c>
      <c r="L109" s="18">
        <v>7</v>
      </c>
      <c r="M109" s="18">
        <v>9</v>
      </c>
      <c r="N109" s="18">
        <v>7</v>
      </c>
      <c r="O109" s="34">
        <f t="shared" si="3"/>
        <v>0.777777777777778</v>
      </c>
      <c r="P109" s="18">
        <v>82</v>
      </c>
    </row>
    <row r="110" s="3" customFormat="1" ht="30" customHeight="1" spans="1:16">
      <c r="A110" s="18">
        <v>100</v>
      </c>
      <c r="B110" s="20" t="s">
        <v>125</v>
      </c>
      <c r="C110" s="18">
        <v>1</v>
      </c>
      <c r="D110" s="18">
        <v>0</v>
      </c>
      <c r="E110" s="19">
        <v>793.93</v>
      </c>
      <c r="F110" s="19">
        <v>793.93</v>
      </c>
      <c r="G110" s="19">
        <v>0</v>
      </c>
      <c r="H110" s="19">
        <v>793.93</v>
      </c>
      <c r="I110" s="19">
        <v>793.93</v>
      </c>
      <c r="J110" s="19">
        <v>0</v>
      </c>
      <c r="K110" s="18">
        <v>3</v>
      </c>
      <c r="L110" s="18">
        <v>7</v>
      </c>
      <c r="M110" s="18">
        <v>10</v>
      </c>
      <c r="N110" s="18">
        <v>8</v>
      </c>
      <c r="O110" s="34">
        <f t="shared" si="3"/>
        <v>0.8</v>
      </c>
      <c r="P110" s="18">
        <v>84</v>
      </c>
    </row>
    <row r="111" s="3" customFormat="1" ht="30" customHeight="1" spans="1:16">
      <c r="A111" s="18">
        <v>101</v>
      </c>
      <c r="B111" s="20" t="s">
        <v>126</v>
      </c>
      <c r="C111" s="18">
        <v>1</v>
      </c>
      <c r="D111" s="18">
        <v>0</v>
      </c>
      <c r="E111" s="19">
        <v>561.76</v>
      </c>
      <c r="F111" s="19">
        <v>561.76</v>
      </c>
      <c r="G111" s="19">
        <v>0</v>
      </c>
      <c r="H111" s="19">
        <v>561.76</v>
      </c>
      <c r="I111" s="19">
        <v>561.76</v>
      </c>
      <c r="J111" s="19">
        <v>0</v>
      </c>
      <c r="K111" s="18">
        <v>3</v>
      </c>
      <c r="L111" s="18">
        <v>7</v>
      </c>
      <c r="M111" s="18">
        <v>12</v>
      </c>
      <c r="N111" s="18">
        <v>10</v>
      </c>
      <c r="O111" s="34">
        <f t="shared" si="3"/>
        <v>0.833333333333333</v>
      </c>
      <c r="P111" s="18">
        <v>86</v>
      </c>
    </row>
    <row r="112" s="3" customFormat="1" ht="30" customHeight="1" spans="1:16">
      <c r="A112" s="18">
        <v>102</v>
      </c>
      <c r="B112" s="20" t="s">
        <v>127</v>
      </c>
      <c r="C112" s="18">
        <v>1</v>
      </c>
      <c r="D112" s="18">
        <v>0</v>
      </c>
      <c r="E112" s="19">
        <v>229.95</v>
      </c>
      <c r="F112" s="19">
        <v>229.95</v>
      </c>
      <c r="G112" s="19">
        <v>0</v>
      </c>
      <c r="H112" s="19">
        <v>229.95</v>
      </c>
      <c r="I112" s="19">
        <v>229.95</v>
      </c>
      <c r="J112" s="19">
        <v>0</v>
      </c>
      <c r="K112" s="18">
        <v>3</v>
      </c>
      <c r="L112" s="18">
        <v>7</v>
      </c>
      <c r="M112" s="18">
        <v>12</v>
      </c>
      <c r="N112" s="18">
        <v>10</v>
      </c>
      <c r="O112" s="34">
        <f t="shared" si="3"/>
        <v>0.833333333333333</v>
      </c>
      <c r="P112" s="18">
        <v>86</v>
      </c>
    </row>
    <row r="113" s="3" customFormat="1" ht="30" customHeight="1" spans="1:16">
      <c r="A113" s="18">
        <v>103</v>
      </c>
      <c r="B113" s="20" t="s">
        <v>128</v>
      </c>
      <c r="C113" s="18">
        <v>1</v>
      </c>
      <c r="D113" s="18">
        <v>0</v>
      </c>
      <c r="E113" s="19">
        <v>29830.45</v>
      </c>
      <c r="F113" s="19">
        <v>29830.45</v>
      </c>
      <c r="G113" s="19">
        <v>0</v>
      </c>
      <c r="H113" s="19">
        <v>29830.45</v>
      </c>
      <c r="I113" s="19">
        <v>29830.45</v>
      </c>
      <c r="J113" s="19">
        <v>0</v>
      </c>
      <c r="K113" s="18">
        <v>3</v>
      </c>
      <c r="L113" s="18">
        <v>7</v>
      </c>
      <c r="M113" s="18">
        <v>8</v>
      </c>
      <c r="N113" s="18">
        <v>6</v>
      </c>
      <c r="O113" s="34">
        <f t="shared" si="3"/>
        <v>0.75</v>
      </c>
      <c r="P113" s="18">
        <v>80</v>
      </c>
    </row>
    <row r="114" s="3" customFormat="1" ht="30" customHeight="1" spans="1:16">
      <c r="A114" s="18">
        <v>104</v>
      </c>
      <c r="B114" s="20" t="s">
        <v>129</v>
      </c>
      <c r="C114" s="18">
        <v>1</v>
      </c>
      <c r="D114" s="18">
        <v>0</v>
      </c>
      <c r="E114" s="19">
        <v>578.25</v>
      </c>
      <c r="F114" s="19">
        <v>578.25</v>
      </c>
      <c r="G114" s="19">
        <v>0</v>
      </c>
      <c r="H114" s="19">
        <v>578.25</v>
      </c>
      <c r="I114" s="19">
        <v>578.25</v>
      </c>
      <c r="J114" s="19">
        <v>0</v>
      </c>
      <c r="K114" s="18">
        <v>3</v>
      </c>
      <c r="L114" s="18">
        <v>7</v>
      </c>
      <c r="M114" s="18">
        <v>12</v>
      </c>
      <c r="N114" s="18">
        <v>10</v>
      </c>
      <c r="O114" s="34">
        <f t="shared" si="3"/>
        <v>0.833333333333333</v>
      </c>
      <c r="P114" s="18">
        <v>86</v>
      </c>
    </row>
    <row r="115" s="3" customFormat="1" ht="30" customHeight="1" spans="1:16">
      <c r="A115" s="18">
        <v>105</v>
      </c>
      <c r="B115" s="20" t="s">
        <v>130</v>
      </c>
      <c r="C115" s="18">
        <v>1</v>
      </c>
      <c r="D115" s="18">
        <v>0</v>
      </c>
      <c r="E115" s="19">
        <v>1408.21</v>
      </c>
      <c r="F115" s="19">
        <v>1408.21</v>
      </c>
      <c r="G115" s="19">
        <v>0</v>
      </c>
      <c r="H115" s="19">
        <v>1408.21</v>
      </c>
      <c r="I115" s="19">
        <v>1408.21</v>
      </c>
      <c r="J115" s="19">
        <v>0</v>
      </c>
      <c r="K115" s="18">
        <v>3</v>
      </c>
      <c r="L115" s="18">
        <v>7</v>
      </c>
      <c r="M115" s="18">
        <v>12</v>
      </c>
      <c r="N115" s="18">
        <v>10</v>
      </c>
      <c r="O115" s="34">
        <f t="shared" si="3"/>
        <v>0.833333333333333</v>
      </c>
      <c r="P115" s="18">
        <v>86</v>
      </c>
    </row>
    <row r="116" s="3" customFormat="1" ht="30" customHeight="1" spans="1:16">
      <c r="A116" s="18">
        <v>106</v>
      </c>
      <c r="B116" s="20" t="s">
        <v>131</v>
      </c>
      <c r="C116" s="18">
        <v>1</v>
      </c>
      <c r="D116" s="18">
        <v>0</v>
      </c>
      <c r="E116" s="19">
        <v>597</v>
      </c>
      <c r="F116" s="19">
        <v>597</v>
      </c>
      <c r="G116" s="19">
        <v>0</v>
      </c>
      <c r="H116" s="19">
        <v>597</v>
      </c>
      <c r="I116" s="19">
        <v>597</v>
      </c>
      <c r="J116" s="19">
        <v>0</v>
      </c>
      <c r="K116" s="18">
        <v>3</v>
      </c>
      <c r="L116" s="18">
        <v>7</v>
      </c>
      <c r="M116" s="18">
        <v>14</v>
      </c>
      <c r="N116" s="18">
        <v>11</v>
      </c>
      <c r="O116" s="34">
        <f t="shared" si="3"/>
        <v>0.785714285714286</v>
      </c>
      <c r="P116" s="18">
        <v>83</v>
      </c>
    </row>
    <row r="117" s="3" customFormat="1" ht="30" customHeight="1" spans="1:16">
      <c r="A117" s="18">
        <v>107</v>
      </c>
      <c r="B117" s="20" t="s">
        <v>132</v>
      </c>
      <c r="C117" s="18">
        <v>1</v>
      </c>
      <c r="D117" s="18">
        <v>0</v>
      </c>
      <c r="E117" s="19">
        <v>1040.76</v>
      </c>
      <c r="F117" s="19">
        <v>1040.76</v>
      </c>
      <c r="G117" s="19">
        <v>0</v>
      </c>
      <c r="H117" s="19">
        <v>1040.76</v>
      </c>
      <c r="I117" s="19">
        <v>1040.76</v>
      </c>
      <c r="J117" s="19">
        <v>0</v>
      </c>
      <c r="K117" s="18">
        <v>3</v>
      </c>
      <c r="L117" s="18">
        <v>7</v>
      </c>
      <c r="M117" s="18">
        <v>9</v>
      </c>
      <c r="N117" s="18">
        <v>8</v>
      </c>
      <c r="O117" s="34">
        <f t="shared" si="3"/>
        <v>0.888888888888889</v>
      </c>
      <c r="P117" s="18">
        <v>91</v>
      </c>
    </row>
    <row r="118" s="3" customFormat="1" ht="30" customHeight="1" spans="1:16">
      <c r="A118" s="18">
        <v>108</v>
      </c>
      <c r="B118" s="20" t="s">
        <v>133</v>
      </c>
      <c r="C118" s="18">
        <v>1</v>
      </c>
      <c r="D118" s="18">
        <v>0</v>
      </c>
      <c r="E118" s="19">
        <v>163.31</v>
      </c>
      <c r="F118" s="19">
        <v>163.31</v>
      </c>
      <c r="G118" s="19">
        <v>0</v>
      </c>
      <c r="H118" s="19">
        <v>163.31</v>
      </c>
      <c r="I118" s="19">
        <v>163.31</v>
      </c>
      <c r="J118" s="19">
        <v>0</v>
      </c>
      <c r="K118" s="18">
        <v>3</v>
      </c>
      <c r="L118" s="18">
        <v>7</v>
      </c>
      <c r="M118" s="18">
        <v>11</v>
      </c>
      <c r="N118" s="18">
        <v>8</v>
      </c>
      <c r="O118" s="34">
        <f t="shared" si="3"/>
        <v>0.727272727272727</v>
      </c>
      <c r="P118" s="18">
        <v>79</v>
      </c>
    </row>
  </sheetData>
  <autoFilter ref="A9:P118">
    <extLst/>
  </autoFilter>
  <mergeCells count="17">
    <mergeCell ref="A1:P1"/>
    <mergeCell ref="A2:B2"/>
    <mergeCell ref="C3:D3"/>
    <mergeCell ref="E3:J3"/>
    <mergeCell ref="E4:G4"/>
    <mergeCell ref="H4:J4"/>
    <mergeCell ref="A6:B6"/>
    <mergeCell ref="A3:A5"/>
    <mergeCell ref="B3:B5"/>
    <mergeCell ref="C4:C5"/>
    <mergeCell ref="D4:D5"/>
    <mergeCell ref="K3:K5"/>
    <mergeCell ref="L3:L5"/>
    <mergeCell ref="M3:M5"/>
    <mergeCell ref="N3:N5"/>
    <mergeCell ref="O3:O5"/>
    <mergeCell ref="P3:P5"/>
  </mergeCells>
  <pageMargins left="0.707638888888889" right="0.707638888888889" top="0.85" bottom="0.747916666666667" header="0.313888888888889" footer="0.313888888888889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2020年整体目标汇总表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刘湘华</dc:creator>
  <cp:lastModifiedBy>Administrator</cp:lastModifiedBy>
  <dcterms:created xsi:type="dcterms:W3CDTF">2020-04-03T03:05:00Z</dcterms:created>
  <cp:lastPrinted>2020-04-13T05:24:00Z</cp:lastPrinted>
  <dcterms:modified xsi:type="dcterms:W3CDTF">2006-03-26T16:54:03Z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