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企业社保缴费明细." sheetId="3" r:id="rId1"/>
  </sheets>
  <calcPr calcId="144525"/>
</workbook>
</file>

<file path=xl/sharedStrings.xml><?xml version="1.0" encoding="utf-8"?>
<sst xmlns="http://schemas.openxmlformats.org/spreadsheetml/2006/main" count="104" uniqueCount="42">
  <si>
    <t>巴州新意纺织科技有限公司社保缴费明细（2024年第一，第二季度）</t>
  </si>
  <si>
    <t>序号</t>
  </si>
  <si>
    <t>姓名</t>
  </si>
  <si>
    <t>缴费月数</t>
  </si>
  <si>
    <t>基本养老</t>
  </si>
  <si>
    <t>基本医疗</t>
  </si>
  <si>
    <t>失业保险</t>
  </si>
  <si>
    <t>备注</t>
  </si>
  <si>
    <t>个人缴费</t>
  </si>
  <si>
    <t>单位缴费</t>
  </si>
  <si>
    <t>阿曼妮萨·艾尼</t>
  </si>
  <si>
    <t>第一季度</t>
  </si>
  <si>
    <t>阿丽屯古丽·伍舒尔</t>
  </si>
  <si>
    <t>阿提凯姆·玉苏普</t>
  </si>
  <si>
    <t>阿依谢姆·拜科日</t>
  </si>
  <si>
    <t>艾合买提·吾斯曼</t>
  </si>
  <si>
    <t>比丽柯孜·热依木</t>
  </si>
  <si>
    <t>布麦尔耶姆·艾散</t>
  </si>
  <si>
    <t>海丽且姆·伊卜拉伊木</t>
  </si>
  <si>
    <t>蒋延波</t>
  </si>
  <si>
    <t>居马汗·依明</t>
  </si>
  <si>
    <t>库帕亚木·艾山</t>
  </si>
  <si>
    <t>麦尔耶姆·扎伊提</t>
  </si>
  <si>
    <t>美合日古丽·艾力</t>
  </si>
  <si>
    <t>美合日古丽·居麦</t>
  </si>
  <si>
    <t>努尔比耶姆·伊米提</t>
  </si>
  <si>
    <t>柔鲜古丽·库宛</t>
  </si>
  <si>
    <t>吐来尼沙·托合提</t>
  </si>
  <si>
    <t>瓦日斯·图尔荪</t>
  </si>
  <si>
    <t>西仁古力·尼牙孜</t>
  </si>
  <si>
    <t>夏伊代·图尔荪</t>
  </si>
  <si>
    <t>约麦尔·赛麦提</t>
  </si>
  <si>
    <t>再乃普罕·奥斯曼</t>
  </si>
  <si>
    <t>再依乃木·达吾提</t>
  </si>
  <si>
    <t>陈磊</t>
  </si>
  <si>
    <t>第二季度</t>
  </si>
  <si>
    <t>努曼古·米吉提</t>
  </si>
  <si>
    <t>阿卜拉江·亚森</t>
  </si>
  <si>
    <t>吐尔洪·沙木沙克</t>
  </si>
  <si>
    <t>吐拉汗·托乎提</t>
  </si>
  <si>
    <t>李莎莎</t>
  </si>
  <si>
    <t>谢伊代·阿卜杜热依木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</si>
</sst>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</cellStyleXfs>
  <cellXfs count="10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4" xfId="50"/>
    <cellStyle name="常规 10 2 2" xfId="51"/>
    <cellStyle name="常规 2 8" xfId="52"/>
    <cellStyle name="常规 4" xfId="53"/>
    <cellStyle name="常规 13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C4" sqref="C4"/>
    </sheetView>
  </sheetViews>
  <sheetFormatPr defaultColWidth="9" defaultRowHeight="13.5"/>
  <cols>
    <col min="1" max="1" width="5.25" customWidth="1"/>
    <col min="2" max="2" width="18.15" customWidth="1"/>
    <col min="3" max="3" width="5.90833333333333" customWidth="1"/>
    <col min="4" max="5" width="8.5" customWidth="1"/>
    <col min="6" max="6" width="9.74166666666667" customWidth="1"/>
    <col min="7" max="8" width="9.375" customWidth="1"/>
    <col min="9" max="9" width="9.74166666666667" customWidth="1"/>
    <col min="10" max="10" width="10" customWidth="1"/>
  </cols>
  <sheetData>
    <row r="1" ht="2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/>
      <c r="H2" s="3" t="s">
        <v>6</v>
      </c>
      <c r="I2" s="3"/>
      <c r="J2" s="2" t="s">
        <v>7</v>
      </c>
    </row>
    <row r="3" ht="21" customHeight="1" spans="1:10">
      <c r="A3" s="4"/>
      <c r="B3" s="3"/>
      <c r="C3" s="3"/>
      <c r="D3" s="3" t="s">
        <v>8</v>
      </c>
      <c r="E3" s="3" t="s">
        <v>9</v>
      </c>
      <c r="F3" s="3" t="s">
        <v>8</v>
      </c>
      <c r="G3" s="3" t="s">
        <v>9</v>
      </c>
      <c r="H3" s="3" t="s">
        <v>8</v>
      </c>
      <c r="I3" s="3" t="s">
        <v>9</v>
      </c>
      <c r="J3" s="4"/>
    </row>
    <row r="4" ht="15" customHeight="1" spans="1:10">
      <c r="A4" s="5">
        <v>1</v>
      </c>
      <c r="B4" s="6" t="s">
        <v>10</v>
      </c>
      <c r="C4" s="5">
        <v>3</v>
      </c>
      <c r="D4" s="6">
        <v>549</v>
      </c>
      <c r="E4" s="5">
        <v>2196</v>
      </c>
      <c r="F4" s="6">
        <v>137.25</v>
      </c>
      <c r="G4" s="5">
        <v>960.75</v>
      </c>
      <c r="H4" s="5">
        <v>34.32</v>
      </c>
      <c r="I4" s="5">
        <v>68.64</v>
      </c>
      <c r="J4" s="9" t="s">
        <v>11</v>
      </c>
    </row>
    <row r="5" ht="15" customHeight="1" spans="1:10">
      <c r="A5" s="7">
        <v>2</v>
      </c>
      <c r="B5" s="6" t="s">
        <v>12</v>
      </c>
      <c r="C5" s="7">
        <v>3</v>
      </c>
      <c r="D5" s="3">
        <v>549</v>
      </c>
      <c r="E5" s="7">
        <v>2196</v>
      </c>
      <c r="F5" s="3">
        <v>137.25</v>
      </c>
      <c r="G5" s="7">
        <v>960.75</v>
      </c>
      <c r="H5" s="7">
        <v>34.32</v>
      </c>
      <c r="I5" s="7">
        <v>68.64</v>
      </c>
      <c r="J5" s="9" t="s">
        <v>11</v>
      </c>
    </row>
    <row r="6" ht="15" customHeight="1" spans="1:10">
      <c r="A6" s="7">
        <v>3</v>
      </c>
      <c r="B6" s="6" t="s">
        <v>13</v>
      </c>
      <c r="C6" s="7">
        <v>3</v>
      </c>
      <c r="D6" s="3">
        <v>549</v>
      </c>
      <c r="E6" s="7">
        <v>2196</v>
      </c>
      <c r="F6" s="3">
        <v>137.25</v>
      </c>
      <c r="G6" s="7">
        <v>960.75</v>
      </c>
      <c r="H6" s="7">
        <v>34.32</v>
      </c>
      <c r="I6" s="7">
        <v>68.64</v>
      </c>
      <c r="J6" s="9" t="s">
        <v>11</v>
      </c>
    </row>
    <row r="7" ht="15" customHeight="1" spans="1:10">
      <c r="A7" s="7">
        <v>4</v>
      </c>
      <c r="B7" s="6" t="s">
        <v>14</v>
      </c>
      <c r="C7" s="7">
        <v>2</v>
      </c>
      <c r="D7" s="3">
        <v>366</v>
      </c>
      <c r="E7" s="7">
        <v>1464</v>
      </c>
      <c r="F7" s="3">
        <v>91.5</v>
      </c>
      <c r="G7" s="7">
        <v>640.5</v>
      </c>
      <c r="H7" s="7">
        <v>22.88</v>
      </c>
      <c r="I7" s="7">
        <v>45.76</v>
      </c>
      <c r="J7" s="9" t="s">
        <v>11</v>
      </c>
    </row>
    <row r="8" ht="15" customHeight="1" spans="1:10">
      <c r="A8" s="5">
        <v>5</v>
      </c>
      <c r="B8" s="6" t="s">
        <v>15</v>
      </c>
      <c r="C8" s="5">
        <v>1</v>
      </c>
      <c r="D8" s="6">
        <v>183</v>
      </c>
      <c r="E8" s="5">
        <v>732</v>
      </c>
      <c r="F8" s="6">
        <v>45.75</v>
      </c>
      <c r="G8" s="5">
        <v>320.25</v>
      </c>
      <c r="H8" s="5">
        <v>11.44</v>
      </c>
      <c r="I8" s="5">
        <v>22.88</v>
      </c>
      <c r="J8" s="9" t="s">
        <v>11</v>
      </c>
    </row>
    <row r="9" ht="15" customHeight="1" spans="1:10">
      <c r="A9" s="7">
        <v>6</v>
      </c>
      <c r="B9" s="6" t="s">
        <v>16</v>
      </c>
      <c r="C9" s="7">
        <v>3</v>
      </c>
      <c r="D9" s="3">
        <v>549</v>
      </c>
      <c r="E9" s="7">
        <v>2196</v>
      </c>
      <c r="F9" s="3">
        <v>137.25</v>
      </c>
      <c r="G9" s="7">
        <v>960.75</v>
      </c>
      <c r="H9" s="7">
        <v>34.32</v>
      </c>
      <c r="I9" s="7">
        <v>68.64</v>
      </c>
      <c r="J9" s="9" t="s">
        <v>11</v>
      </c>
    </row>
    <row r="10" ht="15" customHeight="1" spans="1:10">
      <c r="A10" s="7">
        <v>7</v>
      </c>
      <c r="B10" s="6" t="s">
        <v>17</v>
      </c>
      <c r="C10" s="7">
        <v>3</v>
      </c>
      <c r="D10" s="3">
        <v>549</v>
      </c>
      <c r="E10" s="7">
        <v>2196</v>
      </c>
      <c r="F10" s="3">
        <v>137.25</v>
      </c>
      <c r="G10" s="7">
        <v>960.75</v>
      </c>
      <c r="H10" s="7">
        <v>34.32</v>
      </c>
      <c r="I10" s="7">
        <v>68.64</v>
      </c>
      <c r="J10" s="9" t="s">
        <v>11</v>
      </c>
    </row>
    <row r="11" ht="15" customHeight="1" spans="1:10">
      <c r="A11" s="7">
        <v>8</v>
      </c>
      <c r="B11" s="6" t="s">
        <v>18</v>
      </c>
      <c r="C11" s="7">
        <v>2</v>
      </c>
      <c r="D11" s="3">
        <v>366</v>
      </c>
      <c r="E11" s="7">
        <v>1464</v>
      </c>
      <c r="F11" s="3">
        <v>91.5</v>
      </c>
      <c r="G11" s="7">
        <v>640.5</v>
      </c>
      <c r="H11" s="7">
        <v>22.88</v>
      </c>
      <c r="I11" s="7">
        <v>45.76</v>
      </c>
      <c r="J11" s="9" t="s">
        <v>11</v>
      </c>
    </row>
    <row r="12" ht="15" customHeight="1" spans="1:10">
      <c r="A12" s="7">
        <v>9</v>
      </c>
      <c r="B12" s="6" t="s">
        <v>19</v>
      </c>
      <c r="C12" s="7">
        <v>3</v>
      </c>
      <c r="D12" s="3">
        <v>881.52</v>
      </c>
      <c r="E12" s="7">
        <v>3526.08</v>
      </c>
      <c r="F12" s="3">
        <v>220.38</v>
      </c>
      <c r="G12" s="7">
        <v>1542.66</v>
      </c>
      <c r="H12" s="7">
        <v>55.1</v>
      </c>
      <c r="I12" s="7">
        <v>110.19</v>
      </c>
      <c r="J12" s="9" t="s">
        <v>11</v>
      </c>
    </row>
    <row r="13" ht="15" customHeight="1" spans="1:10">
      <c r="A13" s="7">
        <v>10</v>
      </c>
      <c r="B13" s="6" t="s">
        <v>20</v>
      </c>
      <c r="C13" s="7">
        <v>3</v>
      </c>
      <c r="D13" s="3">
        <v>549</v>
      </c>
      <c r="E13" s="7">
        <v>2196</v>
      </c>
      <c r="F13" s="3">
        <v>137.25</v>
      </c>
      <c r="G13" s="7">
        <v>960.75</v>
      </c>
      <c r="H13" s="7">
        <v>34.32</v>
      </c>
      <c r="I13" s="7">
        <v>68.64</v>
      </c>
      <c r="J13" s="9" t="s">
        <v>11</v>
      </c>
    </row>
    <row r="14" ht="15" customHeight="1" spans="1:10">
      <c r="A14" s="7">
        <v>11</v>
      </c>
      <c r="B14" s="6" t="s">
        <v>21</v>
      </c>
      <c r="C14" s="7">
        <v>3</v>
      </c>
      <c r="D14" s="3">
        <v>549</v>
      </c>
      <c r="E14" s="7">
        <v>2196</v>
      </c>
      <c r="F14" s="3">
        <v>137.25</v>
      </c>
      <c r="G14" s="7">
        <v>960.75</v>
      </c>
      <c r="H14" s="7">
        <v>34.32</v>
      </c>
      <c r="I14" s="7">
        <v>68.64</v>
      </c>
      <c r="J14" s="9" t="s">
        <v>11</v>
      </c>
    </row>
    <row r="15" ht="15" customHeight="1" spans="1:10">
      <c r="A15" s="7">
        <v>12</v>
      </c>
      <c r="B15" s="6" t="s">
        <v>22</v>
      </c>
      <c r="C15" s="7">
        <v>2</v>
      </c>
      <c r="D15" s="3">
        <v>366</v>
      </c>
      <c r="E15" s="7">
        <v>1464</v>
      </c>
      <c r="F15" s="3">
        <v>91.5</v>
      </c>
      <c r="G15" s="7">
        <v>640.5</v>
      </c>
      <c r="H15" s="7">
        <v>22.88</v>
      </c>
      <c r="I15" s="7">
        <v>45.76</v>
      </c>
      <c r="J15" s="9" t="s">
        <v>11</v>
      </c>
    </row>
    <row r="16" ht="15" customHeight="1" spans="1:10">
      <c r="A16" s="7">
        <v>13</v>
      </c>
      <c r="B16" s="6" t="s">
        <v>23</v>
      </c>
      <c r="C16" s="7">
        <v>3</v>
      </c>
      <c r="D16" s="3">
        <v>549</v>
      </c>
      <c r="E16" s="7">
        <v>2196</v>
      </c>
      <c r="F16" s="3">
        <v>137.25</v>
      </c>
      <c r="G16" s="7">
        <v>960.75</v>
      </c>
      <c r="H16" s="7">
        <v>34.32</v>
      </c>
      <c r="I16" s="7">
        <v>68.64</v>
      </c>
      <c r="J16" s="9" t="s">
        <v>11</v>
      </c>
    </row>
    <row r="17" ht="15" customHeight="1" spans="1:10">
      <c r="A17" s="5">
        <v>14</v>
      </c>
      <c r="B17" s="6" t="s">
        <v>24</v>
      </c>
      <c r="C17" s="5">
        <v>2</v>
      </c>
      <c r="D17" s="6">
        <v>366</v>
      </c>
      <c r="E17" s="5">
        <v>1464</v>
      </c>
      <c r="F17" s="6">
        <v>91.5</v>
      </c>
      <c r="G17" s="5">
        <v>640.5</v>
      </c>
      <c r="H17" s="5">
        <v>22.88</v>
      </c>
      <c r="I17" s="5">
        <v>45.76</v>
      </c>
      <c r="J17" s="9" t="s">
        <v>11</v>
      </c>
    </row>
    <row r="18" ht="15" customHeight="1" spans="1:10">
      <c r="A18" s="7">
        <v>15</v>
      </c>
      <c r="B18" s="6" t="s">
        <v>25</v>
      </c>
      <c r="C18" s="7">
        <v>3</v>
      </c>
      <c r="D18" s="3">
        <v>549</v>
      </c>
      <c r="E18" s="7">
        <v>2196</v>
      </c>
      <c r="F18" s="3">
        <v>137.25</v>
      </c>
      <c r="G18" s="7">
        <v>960.75</v>
      </c>
      <c r="H18" s="7">
        <v>34.32</v>
      </c>
      <c r="I18" s="7">
        <v>68.64</v>
      </c>
      <c r="J18" s="9" t="s">
        <v>11</v>
      </c>
    </row>
    <row r="19" ht="15" customHeight="1" spans="1:10">
      <c r="A19" s="7">
        <v>16</v>
      </c>
      <c r="B19" s="6" t="s">
        <v>26</v>
      </c>
      <c r="C19" s="7">
        <v>3</v>
      </c>
      <c r="D19" s="3">
        <v>549</v>
      </c>
      <c r="E19" s="7">
        <v>2196</v>
      </c>
      <c r="F19" s="3">
        <v>137.25</v>
      </c>
      <c r="G19" s="7">
        <v>960.75</v>
      </c>
      <c r="H19" s="7">
        <v>34.32</v>
      </c>
      <c r="I19" s="7">
        <v>68.64</v>
      </c>
      <c r="J19" s="9" t="s">
        <v>11</v>
      </c>
    </row>
    <row r="20" ht="15" customHeight="1" spans="1:10">
      <c r="A20" s="7">
        <v>17</v>
      </c>
      <c r="B20" s="6" t="s">
        <v>27</v>
      </c>
      <c r="C20" s="7">
        <v>3</v>
      </c>
      <c r="D20" s="3">
        <v>549</v>
      </c>
      <c r="E20" s="7">
        <v>2196</v>
      </c>
      <c r="F20" s="3">
        <v>137.25</v>
      </c>
      <c r="G20" s="7">
        <v>960.75</v>
      </c>
      <c r="H20" s="7">
        <v>34.32</v>
      </c>
      <c r="I20" s="7">
        <v>68.64</v>
      </c>
      <c r="J20" s="9" t="s">
        <v>11</v>
      </c>
    </row>
    <row r="21" ht="15" customHeight="1" spans="1:10">
      <c r="A21" s="7">
        <v>18</v>
      </c>
      <c r="B21" s="6" t="s">
        <v>28</v>
      </c>
      <c r="C21" s="7">
        <v>3</v>
      </c>
      <c r="D21" s="3">
        <v>549</v>
      </c>
      <c r="E21" s="7">
        <v>2196</v>
      </c>
      <c r="F21" s="3">
        <v>137.25</v>
      </c>
      <c r="G21" s="7">
        <v>960.75</v>
      </c>
      <c r="H21" s="7">
        <v>34.32</v>
      </c>
      <c r="I21" s="7">
        <v>68.64</v>
      </c>
      <c r="J21" s="9" t="s">
        <v>11</v>
      </c>
    </row>
    <row r="22" ht="15" customHeight="1" spans="1:10">
      <c r="A22" s="7">
        <v>19</v>
      </c>
      <c r="B22" s="6" t="s">
        <v>29</v>
      </c>
      <c r="C22" s="7">
        <v>2</v>
      </c>
      <c r="D22" s="3">
        <v>366</v>
      </c>
      <c r="E22" s="7">
        <v>1464</v>
      </c>
      <c r="F22" s="3">
        <v>91.5</v>
      </c>
      <c r="G22" s="7">
        <v>640.5</v>
      </c>
      <c r="H22" s="7">
        <v>22.88</v>
      </c>
      <c r="I22" s="7">
        <v>45.76</v>
      </c>
      <c r="J22" s="9" t="s">
        <v>11</v>
      </c>
    </row>
    <row r="23" ht="15" customHeight="1" spans="1:10">
      <c r="A23" s="7">
        <v>20</v>
      </c>
      <c r="B23" s="6" t="s">
        <v>30</v>
      </c>
      <c r="C23" s="7">
        <v>3</v>
      </c>
      <c r="D23" s="3">
        <v>549</v>
      </c>
      <c r="E23" s="7">
        <v>2196</v>
      </c>
      <c r="F23" s="3">
        <v>137.25</v>
      </c>
      <c r="G23" s="7">
        <v>960.75</v>
      </c>
      <c r="H23" s="7">
        <v>34.32</v>
      </c>
      <c r="I23" s="7">
        <v>68.64</v>
      </c>
      <c r="J23" s="9" t="s">
        <v>11</v>
      </c>
    </row>
    <row r="24" ht="15" customHeight="1" spans="1:10">
      <c r="A24" s="5">
        <v>21</v>
      </c>
      <c r="B24" s="6" t="s">
        <v>31</v>
      </c>
      <c r="C24" s="5">
        <v>2</v>
      </c>
      <c r="D24" s="6">
        <v>366</v>
      </c>
      <c r="E24" s="5">
        <v>1464</v>
      </c>
      <c r="F24" s="6">
        <v>91.5</v>
      </c>
      <c r="G24" s="5">
        <v>640.5</v>
      </c>
      <c r="H24" s="5">
        <v>22.88</v>
      </c>
      <c r="I24" s="5">
        <v>45.76</v>
      </c>
      <c r="J24" s="9" t="s">
        <v>11</v>
      </c>
    </row>
    <row r="25" ht="15" customHeight="1" spans="1:10">
      <c r="A25" s="7">
        <v>22</v>
      </c>
      <c r="B25" s="6" t="s">
        <v>32</v>
      </c>
      <c r="C25" s="7">
        <v>3</v>
      </c>
      <c r="D25" s="3">
        <v>549</v>
      </c>
      <c r="E25" s="7">
        <v>2196</v>
      </c>
      <c r="F25" s="3">
        <v>137.25</v>
      </c>
      <c r="G25" s="7">
        <v>960.75</v>
      </c>
      <c r="H25" s="7">
        <v>34.32</v>
      </c>
      <c r="I25" s="7">
        <v>68.64</v>
      </c>
      <c r="J25" s="9" t="s">
        <v>11</v>
      </c>
    </row>
    <row r="26" ht="15" customHeight="1" spans="1:10">
      <c r="A26" s="7">
        <v>23</v>
      </c>
      <c r="B26" s="6" t="s">
        <v>33</v>
      </c>
      <c r="C26" s="7">
        <v>3</v>
      </c>
      <c r="D26" s="3">
        <v>549</v>
      </c>
      <c r="E26" s="7">
        <v>2196</v>
      </c>
      <c r="F26" s="3">
        <v>137.25</v>
      </c>
      <c r="G26" s="7">
        <v>960.75</v>
      </c>
      <c r="H26" s="7">
        <v>34.32</v>
      </c>
      <c r="I26" s="7">
        <v>68.64</v>
      </c>
      <c r="J26" s="9" t="s">
        <v>11</v>
      </c>
    </row>
    <row r="27" ht="15" customHeight="1" spans="1:10">
      <c r="A27" s="7">
        <v>24</v>
      </c>
      <c r="B27" s="6" t="s">
        <v>34</v>
      </c>
      <c r="C27" s="7">
        <v>2</v>
      </c>
      <c r="D27" s="3">
        <v>366</v>
      </c>
      <c r="E27" s="7">
        <v>1464</v>
      </c>
      <c r="F27" s="3">
        <v>91.5</v>
      </c>
      <c r="G27" s="7">
        <v>640.5</v>
      </c>
      <c r="H27" s="7">
        <v>22.88</v>
      </c>
      <c r="I27" s="7">
        <v>45.76</v>
      </c>
      <c r="J27" s="9" t="s">
        <v>11</v>
      </c>
    </row>
    <row r="28" ht="15" customHeight="1" spans="1:10">
      <c r="A28" s="7">
        <v>25</v>
      </c>
      <c r="B28" s="6" t="s">
        <v>28</v>
      </c>
      <c r="C28" s="7">
        <v>2</v>
      </c>
      <c r="D28" s="3">
        <f>732*0.5</f>
        <v>366</v>
      </c>
      <c r="E28" s="7">
        <v>1464</v>
      </c>
      <c r="F28" s="3">
        <f>183*0.5</f>
        <v>91.5</v>
      </c>
      <c r="G28" s="7">
        <v>640.5</v>
      </c>
      <c r="H28" s="7">
        <f>45.76*0.5</f>
        <v>22.88</v>
      </c>
      <c r="I28" s="7">
        <v>45.76</v>
      </c>
      <c r="J28" s="9" t="s">
        <v>35</v>
      </c>
    </row>
    <row r="29" ht="15" customHeight="1" spans="1:10">
      <c r="A29" s="7">
        <v>26</v>
      </c>
      <c r="B29" s="6" t="s">
        <v>32</v>
      </c>
      <c r="C29" s="7">
        <v>3</v>
      </c>
      <c r="D29" s="3">
        <f t="shared" ref="D29:D35" si="0">1098*0.5</f>
        <v>549</v>
      </c>
      <c r="E29" s="7">
        <v>2196</v>
      </c>
      <c r="F29" s="3">
        <f t="shared" ref="F29:F35" si="1">274.5*0.5</f>
        <v>137.25</v>
      </c>
      <c r="G29" s="7">
        <v>960.75</v>
      </c>
      <c r="H29" s="7">
        <f t="shared" ref="H29:H35" si="2">68.64*0.5</f>
        <v>34.32</v>
      </c>
      <c r="I29" s="7">
        <v>68.64</v>
      </c>
      <c r="J29" s="9" t="s">
        <v>35</v>
      </c>
    </row>
    <row r="30" ht="15" customHeight="1" spans="1:10">
      <c r="A30" s="7">
        <v>27</v>
      </c>
      <c r="B30" s="6" t="s">
        <v>23</v>
      </c>
      <c r="C30" s="7">
        <v>3</v>
      </c>
      <c r="D30" s="3">
        <f t="shared" si="0"/>
        <v>549</v>
      </c>
      <c r="E30" s="7">
        <v>2196</v>
      </c>
      <c r="F30" s="3">
        <f t="shared" si="1"/>
        <v>137.25</v>
      </c>
      <c r="G30" s="7">
        <v>960.75</v>
      </c>
      <c r="H30" s="7">
        <f t="shared" si="2"/>
        <v>34.32</v>
      </c>
      <c r="I30" s="7">
        <v>68.64</v>
      </c>
      <c r="J30" s="9" t="s">
        <v>35</v>
      </c>
    </row>
    <row r="31" ht="15" customHeight="1" spans="1:10">
      <c r="A31" s="7">
        <v>28</v>
      </c>
      <c r="B31" s="6" t="s">
        <v>21</v>
      </c>
      <c r="C31" s="5">
        <v>3</v>
      </c>
      <c r="D31" s="3">
        <f t="shared" si="0"/>
        <v>549</v>
      </c>
      <c r="E31" s="7">
        <v>2196</v>
      </c>
      <c r="F31" s="3">
        <f t="shared" si="1"/>
        <v>137.25</v>
      </c>
      <c r="G31" s="7">
        <v>960.75</v>
      </c>
      <c r="H31" s="7">
        <f t="shared" si="2"/>
        <v>34.32</v>
      </c>
      <c r="I31" s="7">
        <v>68.64</v>
      </c>
      <c r="J31" s="9" t="s">
        <v>35</v>
      </c>
    </row>
    <row r="32" ht="15" customHeight="1" spans="1:10">
      <c r="A32" s="7">
        <v>29</v>
      </c>
      <c r="B32" s="6" t="s">
        <v>16</v>
      </c>
      <c r="C32" s="7">
        <v>3</v>
      </c>
      <c r="D32" s="3">
        <f t="shared" si="0"/>
        <v>549</v>
      </c>
      <c r="E32" s="7">
        <v>2196</v>
      </c>
      <c r="F32" s="3">
        <f t="shared" si="1"/>
        <v>137.25</v>
      </c>
      <c r="G32" s="7">
        <v>960.75</v>
      </c>
      <c r="H32" s="7">
        <f t="shared" si="2"/>
        <v>34.32</v>
      </c>
      <c r="I32" s="7">
        <v>68.64</v>
      </c>
      <c r="J32" s="9" t="s">
        <v>35</v>
      </c>
    </row>
    <row r="33" ht="15" customHeight="1" spans="1:10">
      <c r="A33" s="7">
        <v>30</v>
      </c>
      <c r="B33" s="6" t="s">
        <v>25</v>
      </c>
      <c r="C33" s="7">
        <v>3</v>
      </c>
      <c r="D33" s="3">
        <f t="shared" si="0"/>
        <v>549</v>
      </c>
      <c r="E33" s="7">
        <v>2196</v>
      </c>
      <c r="F33" s="3">
        <f t="shared" si="1"/>
        <v>137.25</v>
      </c>
      <c r="G33" s="7">
        <v>960.75</v>
      </c>
      <c r="H33" s="7">
        <f t="shared" si="2"/>
        <v>34.32</v>
      </c>
      <c r="I33" s="7">
        <v>68.64</v>
      </c>
      <c r="J33" s="9" t="s">
        <v>35</v>
      </c>
    </row>
    <row r="34" ht="15" customHeight="1" spans="1:10">
      <c r="A34" s="7">
        <v>31</v>
      </c>
      <c r="B34" s="6" t="s">
        <v>27</v>
      </c>
      <c r="C34" s="7">
        <v>3</v>
      </c>
      <c r="D34" s="3">
        <f t="shared" si="0"/>
        <v>549</v>
      </c>
      <c r="E34" s="7">
        <v>2196</v>
      </c>
      <c r="F34" s="3">
        <f t="shared" si="1"/>
        <v>137.25</v>
      </c>
      <c r="G34" s="7">
        <v>960.75</v>
      </c>
      <c r="H34" s="7">
        <f t="shared" si="2"/>
        <v>34.32</v>
      </c>
      <c r="I34" s="7">
        <v>68.64</v>
      </c>
      <c r="J34" s="9" t="s">
        <v>35</v>
      </c>
    </row>
    <row r="35" ht="15" customHeight="1" spans="1:10">
      <c r="A35" s="7">
        <v>32</v>
      </c>
      <c r="B35" s="6" t="s">
        <v>13</v>
      </c>
      <c r="C35" s="7">
        <v>3</v>
      </c>
      <c r="D35" s="3">
        <f t="shared" si="0"/>
        <v>549</v>
      </c>
      <c r="E35" s="7">
        <v>2196</v>
      </c>
      <c r="F35" s="3">
        <f t="shared" si="1"/>
        <v>137.25</v>
      </c>
      <c r="G35" s="7">
        <v>960.75</v>
      </c>
      <c r="H35" s="7">
        <f t="shared" si="2"/>
        <v>34.32</v>
      </c>
      <c r="I35" s="7">
        <v>68.64</v>
      </c>
      <c r="J35" s="9" t="s">
        <v>35</v>
      </c>
    </row>
    <row r="36" ht="15" customHeight="1" spans="1:10">
      <c r="A36" s="7">
        <v>33</v>
      </c>
      <c r="B36" s="6" t="s">
        <v>36</v>
      </c>
      <c r="C36" s="7">
        <v>2</v>
      </c>
      <c r="D36" s="3">
        <f>732*0.5</f>
        <v>366</v>
      </c>
      <c r="E36" s="7">
        <v>1464</v>
      </c>
      <c r="F36" s="8">
        <v>91.5</v>
      </c>
      <c r="G36" s="7">
        <v>640.5</v>
      </c>
      <c r="H36" s="7">
        <f>45.76*0.5</f>
        <v>22.88</v>
      </c>
      <c r="I36" s="7">
        <v>45.76</v>
      </c>
      <c r="J36" s="9" t="s">
        <v>35</v>
      </c>
    </row>
    <row r="37" ht="15" customHeight="1" spans="1:10">
      <c r="A37" s="7">
        <v>34</v>
      </c>
      <c r="B37" s="6" t="s">
        <v>37</v>
      </c>
      <c r="C37" s="7">
        <v>2</v>
      </c>
      <c r="D37" s="3">
        <f>732*0.5</f>
        <v>366</v>
      </c>
      <c r="E37" s="7">
        <v>1464</v>
      </c>
      <c r="F37" s="8">
        <v>91.5</v>
      </c>
      <c r="G37" s="7">
        <v>640.5</v>
      </c>
      <c r="H37" s="7">
        <f>45.76*0.5</f>
        <v>22.88</v>
      </c>
      <c r="I37" s="7">
        <v>45.76</v>
      </c>
      <c r="J37" s="9" t="s">
        <v>35</v>
      </c>
    </row>
    <row r="38" ht="15" customHeight="1" spans="1:10">
      <c r="A38" s="7">
        <v>35</v>
      </c>
      <c r="B38" s="6" t="s">
        <v>17</v>
      </c>
      <c r="C38" s="7">
        <v>3</v>
      </c>
      <c r="D38" s="3">
        <f t="shared" ref="D38:D45" si="3">1098*0.5</f>
        <v>549</v>
      </c>
      <c r="E38" s="7">
        <v>2196</v>
      </c>
      <c r="F38" s="3">
        <f t="shared" ref="F38:F45" si="4">274.5*0.5</f>
        <v>137.25</v>
      </c>
      <c r="G38" s="7">
        <v>960.75</v>
      </c>
      <c r="H38" s="7">
        <f t="shared" ref="H38:H45" si="5">68.64*0.5</f>
        <v>34.32</v>
      </c>
      <c r="I38" s="7">
        <v>68.64</v>
      </c>
      <c r="J38" s="9" t="s">
        <v>35</v>
      </c>
    </row>
    <row r="39" ht="15" customHeight="1" spans="1:10">
      <c r="A39" s="7">
        <v>36</v>
      </c>
      <c r="B39" s="6" t="s">
        <v>38</v>
      </c>
      <c r="C39" s="7">
        <v>3</v>
      </c>
      <c r="D39" s="3">
        <f t="shared" si="3"/>
        <v>549</v>
      </c>
      <c r="E39" s="7">
        <v>2196</v>
      </c>
      <c r="F39" s="3">
        <f t="shared" si="4"/>
        <v>137.25</v>
      </c>
      <c r="G39" s="7">
        <v>960.75</v>
      </c>
      <c r="H39" s="7">
        <f t="shared" si="5"/>
        <v>34.32</v>
      </c>
      <c r="I39" s="7">
        <v>68.64</v>
      </c>
      <c r="J39" s="9" t="s">
        <v>35</v>
      </c>
    </row>
    <row r="40" ht="15" customHeight="1" spans="1:10">
      <c r="A40" s="7">
        <v>37</v>
      </c>
      <c r="B40" s="6" t="s">
        <v>22</v>
      </c>
      <c r="C40" s="5">
        <v>1</v>
      </c>
      <c r="D40" s="6">
        <f>366*0.5</f>
        <v>183</v>
      </c>
      <c r="E40" s="5">
        <v>732</v>
      </c>
      <c r="F40" s="6">
        <f>91.5*0.5</f>
        <v>45.75</v>
      </c>
      <c r="G40" s="5">
        <v>320.25</v>
      </c>
      <c r="H40" s="5">
        <f>22.88*0.5</f>
        <v>11.44</v>
      </c>
      <c r="I40" s="5">
        <v>22.88</v>
      </c>
      <c r="J40" s="9" t="s">
        <v>35</v>
      </c>
    </row>
    <row r="41" ht="15" customHeight="1" spans="1:10">
      <c r="A41" s="7">
        <v>38</v>
      </c>
      <c r="B41" s="6" t="s">
        <v>20</v>
      </c>
      <c r="C41" s="7">
        <v>3</v>
      </c>
      <c r="D41" s="3">
        <f t="shared" si="3"/>
        <v>549</v>
      </c>
      <c r="E41" s="7">
        <v>2196</v>
      </c>
      <c r="F41" s="3">
        <f t="shared" si="4"/>
        <v>137.25</v>
      </c>
      <c r="G41" s="7">
        <v>960.75</v>
      </c>
      <c r="H41" s="7">
        <f t="shared" si="5"/>
        <v>34.32</v>
      </c>
      <c r="I41" s="7">
        <v>68.64</v>
      </c>
      <c r="J41" s="9" t="s">
        <v>35</v>
      </c>
    </row>
    <row r="42" ht="15" customHeight="1" spans="1:10">
      <c r="A42" s="7">
        <v>39</v>
      </c>
      <c r="B42" s="6" t="s">
        <v>39</v>
      </c>
      <c r="C42" s="7">
        <v>3</v>
      </c>
      <c r="D42" s="3">
        <f t="shared" si="3"/>
        <v>549</v>
      </c>
      <c r="E42" s="7">
        <v>2196</v>
      </c>
      <c r="F42" s="3">
        <f t="shared" si="4"/>
        <v>137.25</v>
      </c>
      <c r="G42" s="3">
        <v>960.75</v>
      </c>
      <c r="H42" s="7">
        <f t="shared" si="5"/>
        <v>34.32</v>
      </c>
      <c r="I42" s="7">
        <v>68.64</v>
      </c>
      <c r="J42" s="9" t="s">
        <v>35</v>
      </c>
    </row>
    <row r="43" ht="15" customHeight="1" spans="1:10">
      <c r="A43" s="7">
        <v>40</v>
      </c>
      <c r="B43" s="6" t="s">
        <v>40</v>
      </c>
      <c r="C43" s="7">
        <v>3</v>
      </c>
      <c r="D43" s="3">
        <f t="shared" si="3"/>
        <v>549</v>
      </c>
      <c r="E43" s="7">
        <v>2196</v>
      </c>
      <c r="F43" s="3">
        <f t="shared" si="4"/>
        <v>137.25</v>
      </c>
      <c r="G43" s="3">
        <v>960.75</v>
      </c>
      <c r="H43" s="7">
        <f t="shared" si="5"/>
        <v>34.32</v>
      </c>
      <c r="I43" s="7">
        <v>68.64</v>
      </c>
      <c r="J43" s="9" t="s">
        <v>35</v>
      </c>
    </row>
    <row r="44" ht="15" customHeight="1" spans="1:10">
      <c r="A44" s="7">
        <v>41</v>
      </c>
      <c r="B44" s="6" t="s">
        <v>33</v>
      </c>
      <c r="C44" s="7">
        <v>3</v>
      </c>
      <c r="D44" s="3">
        <f t="shared" si="3"/>
        <v>549</v>
      </c>
      <c r="E44" s="7">
        <v>2196</v>
      </c>
      <c r="F44" s="3">
        <f t="shared" si="4"/>
        <v>137.25</v>
      </c>
      <c r="G44" s="3">
        <v>960.75</v>
      </c>
      <c r="H44" s="7">
        <f t="shared" si="5"/>
        <v>34.32</v>
      </c>
      <c r="I44" s="7">
        <v>68.64</v>
      </c>
      <c r="J44" s="9" t="s">
        <v>35</v>
      </c>
    </row>
    <row r="45" ht="15" customHeight="1" spans="1:10">
      <c r="A45" s="7">
        <v>42</v>
      </c>
      <c r="B45" s="6" t="s">
        <v>34</v>
      </c>
      <c r="C45" s="7">
        <v>3</v>
      </c>
      <c r="D45" s="3">
        <f t="shared" si="3"/>
        <v>549</v>
      </c>
      <c r="E45" s="7">
        <v>2196</v>
      </c>
      <c r="F45" s="3">
        <f t="shared" si="4"/>
        <v>137.25</v>
      </c>
      <c r="G45" s="3">
        <v>960.75</v>
      </c>
      <c r="H45" s="7">
        <f t="shared" si="5"/>
        <v>34.32</v>
      </c>
      <c r="I45" s="7">
        <v>68.64</v>
      </c>
      <c r="J45" s="9" t="s">
        <v>35</v>
      </c>
    </row>
    <row r="46" ht="15" customHeight="1" spans="1:10">
      <c r="A46" s="7">
        <v>43</v>
      </c>
      <c r="B46" s="6" t="s">
        <v>19</v>
      </c>
      <c r="C46" s="7">
        <v>3</v>
      </c>
      <c r="D46" s="3">
        <f>1763.04*0.5</f>
        <v>881.52</v>
      </c>
      <c r="E46" s="7">
        <v>3526.08</v>
      </c>
      <c r="F46" s="3">
        <f>440.76*0.5</f>
        <v>220.38</v>
      </c>
      <c r="G46" s="3">
        <v>1542.66</v>
      </c>
      <c r="H46" s="7">
        <f>110.19*0.5</f>
        <v>55.095</v>
      </c>
      <c r="I46" s="7">
        <v>110.19</v>
      </c>
      <c r="J46" s="9" t="s">
        <v>35</v>
      </c>
    </row>
    <row r="47" ht="15" customHeight="1" spans="1:10">
      <c r="A47" s="7">
        <v>44</v>
      </c>
      <c r="B47" s="6" t="s">
        <v>30</v>
      </c>
      <c r="C47" s="5">
        <v>3</v>
      </c>
      <c r="D47" s="3">
        <f>1098*0.5</f>
        <v>549</v>
      </c>
      <c r="E47" s="7">
        <v>2196</v>
      </c>
      <c r="F47" s="3">
        <f>274.5*0.5</f>
        <v>137.25</v>
      </c>
      <c r="G47" s="3">
        <v>960.75</v>
      </c>
      <c r="H47" s="7">
        <f>68.64*0.5</f>
        <v>34.32</v>
      </c>
      <c r="I47" s="7">
        <v>68.64</v>
      </c>
      <c r="J47" s="9" t="s">
        <v>35</v>
      </c>
    </row>
    <row r="48" ht="15" customHeight="1" spans="1:10">
      <c r="A48" s="7">
        <v>45</v>
      </c>
      <c r="B48" s="6" t="s">
        <v>41</v>
      </c>
      <c r="C48" s="7">
        <v>1</v>
      </c>
      <c r="D48" s="3">
        <f>366*0.5</f>
        <v>183</v>
      </c>
      <c r="E48" s="7">
        <v>732</v>
      </c>
      <c r="F48" s="6">
        <f>91.5*0.5</f>
        <v>45.75</v>
      </c>
      <c r="G48" s="5">
        <v>320.25</v>
      </c>
      <c r="H48" s="7">
        <f>22.88*0.5</f>
        <v>11.44</v>
      </c>
      <c r="I48" s="7">
        <v>22.88</v>
      </c>
      <c r="J48" s="9" t="s">
        <v>35</v>
      </c>
    </row>
  </sheetData>
  <mergeCells count="8">
    <mergeCell ref="A1:J1"/>
    <mergeCell ref="D2:E2"/>
    <mergeCell ref="F2:G2"/>
    <mergeCell ref="H2:I2"/>
    <mergeCell ref="A2:A3"/>
    <mergeCell ref="B2:B3"/>
    <mergeCell ref="C2:C3"/>
    <mergeCell ref="J2:J3"/>
  </mergeCells>
  <conditionalFormatting sqref="B4">
    <cfRule type="duplicateValues" dxfId="0" priority="38"/>
  </conditionalFormatting>
  <conditionalFormatting sqref="F4">
    <cfRule type="duplicateValues" dxfId="1" priority="39"/>
  </conditionalFormatting>
  <conditionalFormatting sqref="B5">
    <cfRule type="duplicateValues" dxfId="0" priority="37"/>
  </conditionalFormatting>
  <conditionalFormatting sqref="F5">
    <cfRule type="duplicateValues" dxfId="1" priority="14"/>
  </conditionalFormatting>
  <conditionalFormatting sqref="B6">
    <cfRule type="duplicateValues" dxfId="0" priority="36"/>
  </conditionalFormatting>
  <conditionalFormatting sqref="F6">
    <cfRule type="duplicateValues" dxfId="1" priority="13"/>
  </conditionalFormatting>
  <conditionalFormatting sqref="B7">
    <cfRule type="duplicateValues" dxfId="0" priority="35"/>
  </conditionalFormatting>
  <conditionalFormatting sqref="B8">
    <cfRule type="duplicateValues" dxfId="0" priority="34"/>
  </conditionalFormatting>
  <conditionalFormatting sqref="B9">
    <cfRule type="duplicateValues" dxfId="0" priority="33"/>
  </conditionalFormatting>
  <conditionalFormatting sqref="F9">
    <cfRule type="duplicateValues" dxfId="1" priority="12"/>
  </conditionalFormatting>
  <conditionalFormatting sqref="B10">
    <cfRule type="duplicateValues" dxfId="0" priority="32"/>
  </conditionalFormatting>
  <conditionalFormatting sqref="F10">
    <cfRule type="duplicateValues" dxfId="1" priority="11"/>
  </conditionalFormatting>
  <conditionalFormatting sqref="B11">
    <cfRule type="duplicateValues" dxfId="0" priority="31"/>
  </conditionalFormatting>
  <conditionalFormatting sqref="B12">
    <cfRule type="duplicateValues" dxfId="0" priority="30"/>
  </conditionalFormatting>
  <conditionalFormatting sqref="F12">
    <cfRule type="duplicateValues" dxfId="1" priority="10"/>
  </conditionalFormatting>
  <conditionalFormatting sqref="B13">
    <cfRule type="duplicateValues" dxfId="0" priority="29"/>
  </conditionalFormatting>
  <conditionalFormatting sqref="F13">
    <cfRule type="duplicateValues" dxfId="1" priority="9"/>
  </conditionalFormatting>
  <conditionalFormatting sqref="B14">
    <cfRule type="duplicateValues" dxfId="0" priority="28"/>
  </conditionalFormatting>
  <conditionalFormatting sqref="F14">
    <cfRule type="duplicateValues" dxfId="1" priority="8"/>
  </conditionalFormatting>
  <conditionalFormatting sqref="B15">
    <cfRule type="duplicateValues" dxfId="0" priority="27"/>
  </conditionalFormatting>
  <conditionalFormatting sqref="B16">
    <cfRule type="duplicateValues" dxfId="0" priority="26"/>
  </conditionalFormatting>
  <conditionalFormatting sqref="F16">
    <cfRule type="duplicateValues" dxfId="1" priority="7"/>
  </conditionalFormatting>
  <conditionalFormatting sqref="B17">
    <cfRule type="duplicateValues" dxfId="0" priority="25"/>
  </conditionalFormatting>
  <conditionalFormatting sqref="B18">
    <cfRule type="duplicateValues" dxfId="0" priority="24"/>
  </conditionalFormatting>
  <conditionalFormatting sqref="F18">
    <cfRule type="duplicateValues" dxfId="1" priority="6"/>
  </conditionalFormatting>
  <conditionalFormatting sqref="B19">
    <cfRule type="duplicateValues" dxfId="0" priority="23"/>
  </conditionalFormatting>
  <conditionalFormatting sqref="F19">
    <cfRule type="duplicateValues" dxfId="1" priority="5"/>
  </conditionalFormatting>
  <conditionalFormatting sqref="B20">
    <cfRule type="duplicateValues" dxfId="0" priority="22"/>
  </conditionalFormatting>
  <conditionalFormatting sqref="F20">
    <cfRule type="duplicateValues" dxfId="1" priority="4"/>
  </conditionalFormatting>
  <conditionalFormatting sqref="B21">
    <cfRule type="duplicateValues" dxfId="0" priority="21"/>
  </conditionalFormatting>
  <conditionalFormatting sqref="F21">
    <cfRule type="duplicateValues" dxfId="1" priority="3"/>
  </conditionalFormatting>
  <conditionalFormatting sqref="B22">
    <cfRule type="duplicateValues" dxfId="0" priority="20"/>
  </conditionalFormatting>
  <conditionalFormatting sqref="B23">
    <cfRule type="duplicateValues" dxfId="0" priority="19"/>
  </conditionalFormatting>
  <conditionalFormatting sqref="F23">
    <cfRule type="duplicateValues" dxfId="1" priority="18"/>
  </conditionalFormatting>
  <conditionalFormatting sqref="B25">
    <cfRule type="duplicateValues" dxfId="0" priority="16"/>
  </conditionalFormatting>
  <conditionalFormatting sqref="F25">
    <cfRule type="duplicateValues" dxfId="1" priority="2"/>
  </conditionalFormatting>
  <conditionalFormatting sqref="B26">
    <cfRule type="duplicateValues" dxfId="0" priority="15"/>
  </conditionalFormatting>
  <conditionalFormatting sqref="F26">
    <cfRule type="duplicateValues" dxfId="1" priority="1"/>
  </conditionalFormatting>
  <conditionalFormatting sqref="B28">
    <cfRule type="duplicateValues" dxfId="0" priority="75"/>
  </conditionalFormatting>
  <conditionalFormatting sqref="F28">
    <cfRule type="duplicateValues" dxfId="1" priority="77"/>
  </conditionalFormatting>
  <conditionalFormatting sqref="B29">
    <cfRule type="duplicateValues" dxfId="0" priority="74"/>
  </conditionalFormatting>
  <conditionalFormatting sqref="F29">
    <cfRule type="duplicateValues" dxfId="1" priority="76"/>
  </conditionalFormatting>
  <conditionalFormatting sqref="B30">
    <cfRule type="duplicateValues" dxfId="0" priority="73"/>
  </conditionalFormatting>
  <conditionalFormatting sqref="F30">
    <cfRule type="duplicateValues" dxfId="1" priority="61"/>
  </conditionalFormatting>
  <conditionalFormatting sqref="B31">
    <cfRule type="duplicateValues" dxfId="0" priority="72"/>
  </conditionalFormatting>
  <conditionalFormatting sqref="F31">
    <cfRule type="duplicateValues" dxfId="1" priority="60"/>
  </conditionalFormatting>
  <conditionalFormatting sqref="B32">
    <cfRule type="duplicateValues" dxfId="0" priority="84"/>
  </conditionalFormatting>
  <conditionalFormatting sqref="F32">
    <cfRule type="duplicateValues" dxfId="1" priority="59"/>
  </conditionalFormatting>
  <conditionalFormatting sqref="B33">
    <cfRule type="duplicateValues" dxfId="0" priority="71"/>
  </conditionalFormatting>
  <conditionalFormatting sqref="F33">
    <cfRule type="duplicateValues" dxfId="1" priority="58"/>
  </conditionalFormatting>
  <conditionalFormatting sqref="B34">
    <cfRule type="duplicateValues" dxfId="0" priority="70"/>
  </conditionalFormatting>
  <conditionalFormatting sqref="F34">
    <cfRule type="duplicateValues" dxfId="1" priority="57"/>
  </conditionalFormatting>
  <conditionalFormatting sqref="B35">
    <cfRule type="duplicateValues" dxfId="0" priority="69"/>
  </conditionalFormatting>
  <conditionalFormatting sqref="F35">
    <cfRule type="duplicateValues" dxfId="1" priority="56"/>
  </conditionalFormatting>
  <conditionalFormatting sqref="B36">
    <cfRule type="duplicateValues" dxfId="0" priority="83"/>
  </conditionalFormatting>
  <conditionalFormatting sqref="B37">
    <cfRule type="duplicateValues" dxfId="0" priority="82"/>
  </conditionalFormatting>
  <conditionalFormatting sqref="B38">
    <cfRule type="duplicateValues" dxfId="0" priority="68"/>
  </conditionalFormatting>
  <conditionalFormatting sqref="F38">
    <cfRule type="duplicateValues" dxfId="1" priority="54"/>
  </conditionalFormatting>
  <conditionalFormatting sqref="B39">
    <cfRule type="duplicateValues" dxfId="0" priority="81"/>
  </conditionalFormatting>
  <conditionalFormatting sqref="F39">
    <cfRule type="duplicateValues" dxfId="1" priority="53"/>
  </conditionalFormatting>
  <conditionalFormatting sqref="B40">
    <cfRule type="duplicateValues" dxfId="0" priority="67"/>
  </conditionalFormatting>
  <conditionalFormatting sqref="B41">
    <cfRule type="duplicateValues" dxfId="0" priority="66"/>
  </conditionalFormatting>
  <conditionalFormatting sqref="F41">
    <cfRule type="duplicateValues" dxfId="1" priority="52"/>
  </conditionalFormatting>
  <conditionalFormatting sqref="B42">
    <cfRule type="duplicateValues" dxfId="0" priority="80"/>
  </conditionalFormatting>
  <conditionalFormatting sqref="F42">
    <cfRule type="duplicateValues" dxfId="1" priority="51"/>
  </conditionalFormatting>
  <conditionalFormatting sqref="G42">
    <cfRule type="duplicateValues" dxfId="1" priority="50"/>
  </conditionalFormatting>
  <conditionalFormatting sqref="B43">
    <cfRule type="duplicateValues" dxfId="0" priority="79"/>
  </conditionalFormatting>
  <conditionalFormatting sqref="F43">
    <cfRule type="duplicateValues" dxfId="1" priority="47"/>
  </conditionalFormatting>
  <conditionalFormatting sqref="G43">
    <cfRule type="duplicateValues" dxfId="1" priority="46"/>
  </conditionalFormatting>
  <conditionalFormatting sqref="B44">
    <cfRule type="duplicateValues" dxfId="0" priority="65"/>
  </conditionalFormatting>
  <conditionalFormatting sqref="F44">
    <cfRule type="duplicateValues" dxfId="1" priority="43"/>
  </conditionalFormatting>
  <conditionalFormatting sqref="G44">
    <cfRule type="duplicateValues" dxfId="1" priority="42"/>
  </conditionalFormatting>
  <conditionalFormatting sqref="B45">
    <cfRule type="duplicateValues" dxfId="0" priority="64"/>
  </conditionalFormatting>
  <conditionalFormatting sqref="F45">
    <cfRule type="duplicateValues" dxfId="1" priority="49"/>
  </conditionalFormatting>
  <conditionalFormatting sqref="G45">
    <cfRule type="duplicateValues" dxfId="1" priority="48"/>
  </conditionalFormatting>
  <conditionalFormatting sqref="B46">
    <cfRule type="duplicateValues" dxfId="0" priority="63"/>
  </conditionalFormatting>
  <conditionalFormatting sqref="F46">
    <cfRule type="duplicateValues" dxfId="1" priority="45"/>
  </conditionalFormatting>
  <conditionalFormatting sqref="G46">
    <cfRule type="duplicateValues" dxfId="1" priority="44"/>
  </conditionalFormatting>
  <conditionalFormatting sqref="B47">
    <cfRule type="duplicateValues" dxfId="0" priority="62"/>
  </conditionalFormatting>
  <conditionalFormatting sqref="F47">
    <cfRule type="duplicateValues" dxfId="1" priority="41"/>
  </conditionalFormatting>
  <conditionalFormatting sqref="G47">
    <cfRule type="duplicateValues" dxfId="1" priority="40"/>
  </conditionalFormatting>
  <conditionalFormatting sqref="B48">
    <cfRule type="duplicateValues" dxfId="0" priority="78"/>
  </conditionalFormatting>
  <conditionalFormatting sqref="B24 B27">
    <cfRule type="duplicateValues" dxfId="0" priority="17"/>
  </conditionalFormatting>
  <pageMargins left="0.472222222222222" right="0.354166666666667" top="0.550694444444444" bottom="0.590277777777778" header="0.393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企业社保缴费明细.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2024-12-17T10:54:10Z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  <property fmtid="{D5CDD505-2E9C-101B-9397-08002B2CF9AE}" pid="4" name="ICV">
    <vt:lpwstr>6F94604C38EB4C62805B2B89394ED152</vt:lpwstr>
  </property>
</Properties>
</file>